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63" i="1" l="1"/>
  <c r="E145" i="1"/>
  <c r="E139" i="1"/>
  <c r="E115" i="1"/>
  <c r="E110" i="1"/>
  <c r="E95" i="1" l="1"/>
  <c r="E41" i="1"/>
  <c r="E25" i="1" l="1"/>
  <c r="E14" i="1"/>
  <c r="E90" i="1" l="1"/>
</calcChain>
</file>

<file path=xl/sharedStrings.xml><?xml version="1.0" encoding="utf-8"?>
<sst xmlns="http://schemas.openxmlformats.org/spreadsheetml/2006/main" count="405" uniqueCount="235">
  <si>
    <t xml:space="preserve">                     ОТЧЁТ</t>
  </si>
  <si>
    <t>№</t>
  </si>
  <si>
    <t>Наименование параметра</t>
  </si>
  <si>
    <t>Ед.изм.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</si>
  <si>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</si>
  <si>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</si>
  <si>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</si>
  <si>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</si>
  <si>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</si>
  <si>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</si>
  <si>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</si>
  <si>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</si>
  <si>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</si>
  <si>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</si>
  <si>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</si>
  <si>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</si>
  <si>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</si>
  <si>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</si>
  <si>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</si>
  <si>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</si>
  <si>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Информация о наличии претензий по качеству выполненных работ (оказанных услуг)</t>
  </si>
  <si>
    <t>Сумма произведенного перерасчета</t>
  </si>
  <si>
    <t>Общий объем потребления</t>
  </si>
  <si>
    <t>Начислено потребителям</t>
  </si>
  <si>
    <t>Оплачено потребителями</t>
  </si>
  <si>
    <t>Общая информация по предоставленным коммунальным услугам</t>
  </si>
  <si>
    <t>Суммы начисленных в отчетном периоде взносов на капитальный ремонт</t>
  </si>
  <si>
    <t>Суммы поступивших в отчетном периоде взносов на капитальный ремонт</t>
  </si>
  <si>
    <t xml:space="preserve">Назначение использования в отчетном периоде средств фонда капитального ремонта </t>
  </si>
  <si>
    <t>Суммы использованных в отчетном периоде средств фонда кап рем по назначению</t>
  </si>
  <si>
    <t>Перечень выполненных работ (оказанных услуг)</t>
  </si>
  <si>
    <t>Дератизация помещений общего пользования</t>
  </si>
  <si>
    <t>Общая информация о выполняемых работах (оказываемых услугах) по содержанию и текущему ремонту общего имущества в МКД</t>
  </si>
  <si>
    <r>
      <t xml:space="preserve">Общая информация </t>
    </r>
    <r>
      <rPr>
        <b/>
        <sz val="11"/>
        <color rgb="FFFF0000"/>
        <rFont val="Times New Roman"/>
        <family val="1"/>
        <charset val="204"/>
      </rPr>
      <t xml:space="preserve">по специальному счету  </t>
    </r>
    <r>
      <rPr>
        <b/>
        <sz val="11"/>
        <color theme="1"/>
        <rFont val="Times New Roman"/>
        <family val="1"/>
        <charset val="204"/>
      </rPr>
      <t>для формирования фонда капитального ремонта</t>
    </r>
  </si>
  <si>
    <t>Противопожарные мероприятия</t>
  </si>
  <si>
    <t xml:space="preserve">Устранение аварийных ситуаций внутридомовых систем .заявок </t>
  </si>
  <si>
    <t>Размер фонда капитального ремонта на конец отчетного периода(спец.счет)</t>
  </si>
  <si>
    <t xml:space="preserve">                      по адресу: Калининград ул.Звездная 33-37</t>
  </si>
  <si>
    <t>Обслуживание ВДГО</t>
  </si>
  <si>
    <t>Обслуживание теплопункта</t>
  </si>
  <si>
    <t>Услуги вахтера</t>
  </si>
  <si>
    <t>Плата за найм жилого помещения</t>
  </si>
  <si>
    <t>Обращение с ТКО</t>
  </si>
  <si>
    <t>Хол.вода СОИ</t>
  </si>
  <si>
    <t>Водоотведение СОИ</t>
  </si>
  <si>
    <t>Электрическая энергия СОИ</t>
  </si>
  <si>
    <t>Гор.вода СОИ</t>
  </si>
  <si>
    <t>Содержание и обслуживание общего имущества</t>
  </si>
  <si>
    <t>Электроснабжение</t>
  </si>
  <si>
    <t>Водоотведение</t>
  </si>
  <si>
    <t>Холодное водоснабжение</t>
  </si>
  <si>
    <t>Холодная вода для горячей</t>
  </si>
  <si>
    <t>Газоснабжение</t>
  </si>
  <si>
    <t>Уборка лестничных маршей, площадок,  коридоров</t>
  </si>
  <si>
    <t xml:space="preserve">Начислено потребителям </t>
  </si>
  <si>
    <t xml:space="preserve">Оплачено потребителями </t>
  </si>
  <si>
    <t xml:space="preserve">Информация о предоставленных КР СОИ </t>
  </si>
  <si>
    <t>.17</t>
  </si>
  <si>
    <t>.18</t>
  </si>
  <si>
    <t>.19</t>
  </si>
  <si>
    <t>.20</t>
  </si>
  <si>
    <t>.21</t>
  </si>
  <si>
    <t>.22</t>
  </si>
  <si>
    <t>.23</t>
  </si>
  <si>
    <t>.24</t>
  </si>
  <si>
    <t>.25</t>
  </si>
  <si>
    <t>.26</t>
  </si>
  <si>
    <t>.1</t>
  </si>
  <si>
    <t>.2</t>
  </si>
  <si>
    <t>.3</t>
  </si>
  <si>
    <t>.4</t>
  </si>
  <si>
    <t>.5</t>
  </si>
  <si>
    <t>.6</t>
  </si>
  <si>
    <t>.7</t>
  </si>
  <si>
    <t>.8</t>
  </si>
  <si>
    <t>.9</t>
  </si>
  <si>
    <t>.10</t>
  </si>
  <si>
    <t>.11</t>
  </si>
  <si>
    <t>.12</t>
  </si>
  <si>
    <t>.13</t>
  </si>
  <si>
    <t>.14</t>
  </si>
  <si>
    <t>.15</t>
  </si>
  <si>
    <t>.16</t>
  </si>
  <si>
    <t>.27</t>
  </si>
  <si>
    <t>.28</t>
  </si>
  <si>
    <t>.29</t>
  </si>
  <si>
    <t>.30</t>
  </si>
  <si>
    <t>.31</t>
  </si>
  <si>
    <t>.32</t>
  </si>
  <si>
    <t>.33</t>
  </si>
  <si>
    <t>.34</t>
  </si>
  <si>
    <t>.35</t>
  </si>
  <si>
    <t>.36</t>
  </si>
  <si>
    <t>.37</t>
  </si>
  <si>
    <t>.38</t>
  </si>
  <si>
    <t>.39</t>
  </si>
  <si>
    <t>.40</t>
  </si>
  <si>
    <t>.41</t>
  </si>
  <si>
    <t>.42</t>
  </si>
  <si>
    <t>.43</t>
  </si>
  <si>
    <t>.44</t>
  </si>
  <si>
    <t>.45</t>
  </si>
  <si>
    <t>.46</t>
  </si>
  <si>
    <t>.47</t>
  </si>
  <si>
    <t>.48</t>
  </si>
  <si>
    <t>.49</t>
  </si>
  <si>
    <t>.50</t>
  </si>
  <si>
    <t>.51</t>
  </si>
  <si>
    <t>.52</t>
  </si>
  <si>
    <t>.53</t>
  </si>
  <si>
    <t>.54</t>
  </si>
  <si>
    <t>.55</t>
  </si>
  <si>
    <t>.56</t>
  </si>
  <si>
    <t>.57</t>
  </si>
  <si>
    <t>.58</t>
  </si>
  <si>
    <t>.59</t>
  </si>
  <si>
    <t>.60</t>
  </si>
  <si>
    <t>.61</t>
  </si>
  <si>
    <t>.62</t>
  </si>
  <si>
    <t>.63</t>
  </si>
  <si>
    <t>.64</t>
  </si>
  <si>
    <t>.68</t>
  </si>
  <si>
    <t>.69</t>
  </si>
  <si>
    <t>.70</t>
  </si>
  <si>
    <t>.75</t>
  </si>
  <si>
    <t>.76</t>
  </si>
  <si>
    <t>.77</t>
  </si>
  <si>
    <t>.78</t>
  </si>
  <si>
    <t>.82</t>
  </si>
  <si>
    <t>.83</t>
  </si>
  <si>
    <t>.84</t>
  </si>
  <si>
    <t>.85</t>
  </si>
  <si>
    <t>.92</t>
  </si>
  <si>
    <t>.93</t>
  </si>
  <si>
    <t>.94</t>
  </si>
  <si>
    <t>.95</t>
  </si>
  <si>
    <t>.96</t>
  </si>
  <si>
    <t xml:space="preserve">  Общая     МКД:  3045.4</t>
  </si>
  <si>
    <t xml:space="preserve">Начисление Коммунальных Ресурсов </t>
  </si>
  <si>
    <t>Общая информация по предоставленным Коммунальных Ресурсов</t>
  </si>
  <si>
    <t xml:space="preserve">Отопление </t>
  </si>
  <si>
    <t>Подогрев воды</t>
  </si>
  <si>
    <t>Проверка освещения в подъездах замена ламп</t>
  </si>
  <si>
    <t xml:space="preserve">Холодное водоснабжение </t>
  </si>
  <si>
    <t>сумма</t>
  </si>
  <si>
    <t>Холодное водоснабжение для горячей</t>
  </si>
  <si>
    <t>Горячая вода на СОИ</t>
  </si>
  <si>
    <t xml:space="preserve"> Отопление</t>
  </si>
  <si>
    <t>Подогрев холодной воды для горячей</t>
  </si>
  <si>
    <t>Холодная вода на СОИ</t>
  </si>
  <si>
    <t xml:space="preserve">Сточные воды на СОИ </t>
  </si>
  <si>
    <t xml:space="preserve">Электроэнергия </t>
  </si>
  <si>
    <t xml:space="preserve">Обращение с ТКО </t>
  </si>
  <si>
    <t>Электроэнергия СОИ</t>
  </si>
  <si>
    <t xml:space="preserve">Инвентарь для уборки </t>
  </si>
  <si>
    <t>Расходники (лампочки)</t>
  </si>
  <si>
    <t>Замена смесителей в местах Общ пользования</t>
  </si>
  <si>
    <t>Начислено потребителям коммунального ресурса</t>
  </si>
  <si>
    <t>Оплачено потребителем  коммунального ресурса</t>
  </si>
  <si>
    <t>Общие работы, выполняемые для надлежащего содержания систем водоснабжения (холодного и горячего), отопления и водоотведения.</t>
  </si>
  <si>
    <t>Ведение паспортного стола .</t>
  </si>
  <si>
    <t>Оплачены услуги РСО .</t>
  </si>
  <si>
    <t xml:space="preserve"> Организация накопления и вывоз ТБО.</t>
  </si>
  <si>
    <t>Расходы на ЧС и МС для уборки .</t>
  </si>
  <si>
    <t>Работы по замене выключателей и розеток.</t>
  </si>
  <si>
    <t>Замена шлангов сливных бачков .</t>
  </si>
  <si>
    <t xml:space="preserve"> Мероприятия по организации охраны и пропускного режима на территорию (вахтер).</t>
  </si>
  <si>
    <t>Работы по устранение аварийный ситуаций .</t>
  </si>
  <si>
    <t>Снятие показаний общедомовых приборов учета.</t>
  </si>
  <si>
    <t>Обслуживание  инд. теплопункта МКД.</t>
  </si>
  <si>
    <t>Проверка дымоходов и вентканалов.</t>
  </si>
  <si>
    <t>Работы, выполняемые для надлежащего содержания стен и прочего конструктива многоквартирного  дома .</t>
  </si>
  <si>
    <t xml:space="preserve">Ремонт теплопункта замена кранов. </t>
  </si>
  <si>
    <t>Услуги и работы по управлению многоквартирным домом.</t>
  </si>
  <si>
    <t>Приём, хранение, ведение и передача технической документации.</t>
  </si>
  <si>
    <t>Работы, выполняемые в целях надлежащего содержания перегородок .</t>
  </si>
  <si>
    <t>.65</t>
  </si>
  <si>
    <t>.66</t>
  </si>
  <si>
    <t>.67</t>
  </si>
  <si>
    <t>.72</t>
  </si>
  <si>
    <t>.73</t>
  </si>
  <si>
    <t>.74</t>
  </si>
  <si>
    <t>.79</t>
  </si>
  <si>
    <t>.80</t>
  </si>
  <si>
    <t>.81</t>
  </si>
  <si>
    <t>.89</t>
  </si>
  <si>
    <t>.90</t>
  </si>
  <si>
    <t>.91</t>
  </si>
  <si>
    <t>.97</t>
  </si>
  <si>
    <t>.98</t>
  </si>
  <si>
    <t>.99</t>
  </si>
  <si>
    <t>.100</t>
  </si>
  <si>
    <t>.101</t>
  </si>
  <si>
    <t>.102</t>
  </si>
  <si>
    <t>.103</t>
  </si>
  <si>
    <t>Задолженность потребителей по итогам 2022г</t>
  </si>
  <si>
    <t xml:space="preserve">Замена светильников </t>
  </si>
  <si>
    <t>страховка здания МКД</t>
  </si>
  <si>
    <t xml:space="preserve">Ремонт сантехники арматуры </t>
  </si>
  <si>
    <t>ремонт водопровода</t>
  </si>
  <si>
    <t>Уборка территории, относящейся мусорной площадки</t>
  </si>
  <si>
    <t>Прочистка канализации 1 этажа</t>
  </si>
  <si>
    <t>Замена участка трубы ГВС D32</t>
  </si>
  <si>
    <t xml:space="preserve"> Замена участка стояка 1этаж D 25</t>
  </si>
  <si>
    <t xml:space="preserve"> Гидроизоляция канализационной трубы D 50</t>
  </si>
  <si>
    <t>Замена в теплопункте участка трубы D50 1,5 м</t>
  </si>
  <si>
    <t xml:space="preserve">Замена стояка ГВС в перекрытии 1-2 этажа ППР D20 </t>
  </si>
  <si>
    <t xml:space="preserve">Ремонт и остекление чердачных окон </t>
  </si>
  <si>
    <t xml:space="preserve">Ремонт входной двери в подвал </t>
  </si>
  <si>
    <t>Ремонт замка входной двери подъезда</t>
  </si>
  <si>
    <t>Озеленение и благоустройство клумб</t>
  </si>
  <si>
    <t>Ремонт двери запасной выход с  использованием сварки</t>
  </si>
  <si>
    <t xml:space="preserve">Ремонт входа в подвал </t>
  </si>
  <si>
    <t>Задолженность потребителей по итогам 2023г</t>
  </si>
  <si>
    <t>кв.м</t>
  </si>
  <si>
    <t>Гкал/ч</t>
  </si>
  <si>
    <t>куб м</t>
  </si>
  <si>
    <t>куб.м</t>
  </si>
  <si>
    <t>кВт/ч</t>
  </si>
  <si>
    <t xml:space="preserve">                                       о выполнении Договора управления многоквартирным домом</t>
  </si>
  <si>
    <t xml:space="preserve">                      за 2023год</t>
  </si>
  <si>
    <t>71.</t>
  </si>
  <si>
    <t>.86</t>
  </si>
  <si>
    <t>.87</t>
  </si>
  <si>
    <t>.88</t>
  </si>
  <si>
    <t>.104</t>
  </si>
  <si>
    <t>.105</t>
  </si>
  <si>
    <t>.106</t>
  </si>
  <si>
    <t>.107</t>
  </si>
  <si>
    <t>.108</t>
  </si>
  <si>
    <t>.109</t>
  </si>
  <si>
    <t>.110</t>
  </si>
  <si>
    <t xml:space="preserve">замена эл.счетчика </t>
  </si>
  <si>
    <t>ген.директор АО КалининградАгрострой</t>
  </si>
  <si>
    <t xml:space="preserve">  Общая    площадь жилых помещений МКД: 2327.8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</si>
</sst>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2" fontId="0" fillId="2" borderId="0" xfId="0" applyNumberFormat="1" applyFill="1" applyBorder="1"/>
    <xf numFmtId="0" fontId="0" fillId="2" borderId="0" xfId="0" applyFill="1" applyBorder="1"/>
    <xf numFmtId="2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right"/>
    </xf>
    <xf numFmtId="0" fontId="5" fillId="2" borderId="1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9" fillId="0" borderId="3" xfId="0" applyFont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2" borderId="7" xfId="0" applyFont="1" applyFill="1" applyBorder="1"/>
    <xf numFmtId="0" fontId="5" fillId="2" borderId="5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3" xfId="0" applyNumberForma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4" fontId="5" fillId="2" borderId="13" xfId="1" applyNumberFormat="1" applyFont="1" applyFill="1" applyBorder="1" applyAlignment="1">
      <alignment horizontal="right" vertical="top"/>
    </xf>
    <xf numFmtId="4" fontId="5" fillId="2" borderId="13" xfId="1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center"/>
    </xf>
    <xf numFmtId="2" fontId="0" fillId="0" borderId="2" xfId="0" applyNumberForma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right"/>
    </xf>
    <xf numFmtId="4" fontId="5" fillId="2" borderId="3" xfId="1" applyNumberFormat="1" applyFont="1" applyFill="1" applyBorder="1" applyAlignment="1">
      <alignment horizontal="right" vertical="top" wrapText="1"/>
    </xf>
    <xf numFmtId="2" fontId="0" fillId="2" borderId="0" xfId="0" applyNumberFormat="1" applyFill="1"/>
    <xf numFmtId="2" fontId="15" fillId="0" borderId="0" xfId="0" applyNumberFormat="1" applyFont="1"/>
    <xf numFmtId="2" fontId="0" fillId="0" borderId="0" xfId="0" applyNumberFormat="1" applyBorder="1"/>
    <xf numFmtId="4" fontId="5" fillId="2" borderId="0" xfId="1" applyNumberFormat="1" applyFont="1" applyFill="1" applyBorder="1" applyAlignment="1">
      <alignment horizontal="right" vertical="top" wrapText="1"/>
    </xf>
    <xf numFmtId="4" fontId="6" fillId="2" borderId="0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1" fontId="6" fillId="2" borderId="13" xfId="0" applyNumberFormat="1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right"/>
    </xf>
    <xf numFmtId="3" fontId="5" fillId="2" borderId="13" xfId="1" applyNumberFormat="1" applyFont="1" applyFill="1" applyBorder="1" applyAlignment="1">
      <alignment horizontal="right" vertical="top" wrapText="1"/>
    </xf>
    <xf numFmtId="3" fontId="5" fillId="2" borderId="13" xfId="1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2" fontId="0" fillId="2" borderId="3" xfId="0" applyNumberFormat="1" applyFont="1" applyFill="1" applyBorder="1" applyAlignment="1">
      <alignment horizontal="right"/>
    </xf>
    <xf numFmtId="4" fontId="5" fillId="2" borderId="3" xfId="1" applyNumberFormat="1" applyFont="1" applyFill="1" applyBorder="1" applyAlignment="1">
      <alignment horizontal="right" vertical="top"/>
    </xf>
    <xf numFmtId="2" fontId="0" fillId="2" borderId="0" xfId="0" applyNumberFormat="1" applyFont="1" applyFill="1" applyAlignment="1">
      <alignment horizontal="right"/>
    </xf>
    <xf numFmtId="0" fontId="6" fillId="0" borderId="15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66FFFF"/>
      <color rgb="FF99FFCC"/>
      <color rgb="FF66FF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abSelected="1" topLeftCell="A106" zoomScale="120" zoomScaleNormal="120" workbookViewId="0">
      <selection activeCell="G97" sqref="G97"/>
    </sheetView>
  </sheetViews>
  <sheetFormatPr defaultRowHeight="15" x14ac:dyDescent="0.25"/>
  <cols>
    <col min="1" max="1" width="7.28515625" style="9" customWidth="1"/>
    <col min="2" max="2" width="6.28515625" style="2" customWidth="1"/>
    <col min="3" max="3" width="69.7109375" customWidth="1"/>
    <col min="4" max="4" width="10.28515625" style="2" customWidth="1"/>
    <col min="5" max="5" width="23.5703125" style="12" customWidth="1"/>
    <col min="6" max="6" width="12.28515625" style="1" customWidth="1"/>
    <col min="7" max="7" width="14.28515625" customWidth="1"/>
    <col min="8" max="8" width="11.28515625" customWidth="1"/>
  </cols>
  <sheetData>
    <row r="1" spans="1:7" x14ac:dyDescent="0.25">
      <c r="A1" s="13"/>
      <c r="B1" s="6"/>
      <c r="C1" s="5"/>
      <c r="D1" s="6"/>
      <c r="E1" s="11"/>
    </row>
    <row r="2" spans="1:7" x14ac:dyDescent="0.25">
      <c r="A2" s="14"/>
      <c r="B2" s="3"/>
      <c r="C2" s="22" t="s">
        <v>0</v>
      </c>
      <c r="D2" s="23"/>
      <c r="E2" s="11"/>
    </row>
    <row r="3" spans="1:7" x14ac:dyDescent="0.25">
      <c r="A3" s="14"/>
      <c r="B3" s="3"/>
      <c r="C3" s="24" t="s">
        <v>219</v>
      </c>
      <c r="D3" s="23"/>
      <c r="E3" s="11"/>
    </row>
    <row r="4" spans="1:7" x14ac:dyDescent="0.25">
      <c r="A4" s="14"/>
      <c r="B4" s="3"/>
      <c r="C4" s="24" t="s">
        <v>37</v>
      </c>
      <c r="D4" s="23"/>
      <c r="E4" s="11"/>
    </row>
    <row r="5" spans="1:7" x14ac:dyDescent="0.25">
      <c r="A5" s="14"/>
      <c r="B5" s="3"/>
      <c r="C5" s="35" t="s">
        <v>220</v>
      </c>
      <c r="D5" s="23"/>
      <c r="E5" s="11"/>
    </row>
    <row r="6" spans="1:7" x14ac:dyDescent="0.25">
      <c r="A6" s="14"/>
      <c r="B6" s="3"/>
      <c r="C6" s="36"/>
      <c r="D6" s="23"/>
      <c r="E6" s="11"/>
    </row>
    <row r="7" spans="1:7" x14ac:dyDescent="0.25">
      <c r="A7" s="14"/>
      <c r="B7" s="3"/>
      <c r="C7" s="37" t="s">
        <v>137</v>
      </c>
      <c r="D7" s="23"/>
      <c r="E7" s="11"/>
    </row>
    <row r="8" spans="1:7" x14ac:dyDescent="0.25">
      <c r="A8" s="14"/>
      <c r="B8" s="3"/>
      <c r="C8" s="76" t="s">
        <v>234</v>
      </c>
      <c r="D8" s="23"/>
      <c r="E8" s="11"/>
    </row>
    <row r="9" spans="1:7" x14ac:dyDescent="0.25">
      <c r="A9" s="14"/>
      <c r="B9" s="3"/>
      <c r="C9" s="38"/>
      <c r="D9" s="23"/>
      <c r="E9" s="11"/>
    </row>
    <row r="10" spans="1:7" ht="15.75" thickBot="1" x14ac:dyDescent="0.3">
      <c r="A10" s="14"/>
      <c r="B10" s="3"/>
      <c r="C10" s="25"/>
      <c r="D10" s="23"/>
      <c r="E10" s="11"/>
    </row>
    <row r="11" spans="1:7" ht="16.5" thickBot="1" x14ac:dyDescent="0.3">
      <c r="A11" s="14"/>
      <c r="B11" s="7" t="s">
        <v>1</v>
      </c>
      <c r="C11" s="26" t="s">
        <v>2</v>
      </c>
      <c r="D11" s="59" t="s">
        <v>3</v>
      </c>
      <c r="E11" s="61" t="s">
        <v>144</v>
      </c>
    </row>
    <row r="12" spans="1:7" ht="43.5" x14ac:dyDescent="0.25">
      <c r="A12" s="8">
        <v>1</v>
      </c>
      <c r="B12" s="3"/>
      <c r="C12" s="27" t="s">
        <v>32</v>
      </c>
      <c r="D12" s="28"/>
      <c r="E12" s="60">
        <f>E14+E25</f>
        <v>4046895.4899999993</v>
      </c>
      <c r="F12" s="64"/>
      <c r="G12" s="1"/>
    </row>
    <row r="13" spans="1:7" x14ac:dyDescent="0.25">
      <c r="A13" s="14"/>
      <c r="B13" s="4"/>
      <c r="C13" s="43" t="s">
        <v>4</v>
      </c>
      <c r="D13" s="44" t="s">
        <v>5</v>
      </c>
      <c r="E13" s="52"/>
    </row>
    <row r="14" spans="1:7" x14ac:dyDescent="0.25">
      <c r="A14" s="14"/>
      <c r="B14" s="4"/>
      <c r="C14" s="43" t="s">
        <v>8</v>
      </c>
      <c r="D14" s="44" t="s">
        <v>5</v>
      </c>
      <c r="E14" s="32">
        <f>E15+E16+E17+E18+E19+E20+E21+E22+E23+E24</f>
        <v>1263440.1199999999</v>
      </c>
      <c r="G14" s="1"/>
    </row>
    <row r="15" spans="1:7" x14ac:dyDescent="0.25">
      <c r="A15" s="14"/>
      <c r="B15" s="4" t="s">
        <v>67</v>
      </c>
      <c r="C15" s="43" t="s">
        <v>47</v>
      </c>
      <c r="D15" s="44" t="s">
        <v>5</v>
      </c>
      <c r="E15" s="55">
        <v>388350.38</v>
      </c>
      <c r="G15" s="1"/>
    </row>
    <row r="16" spans="1:7" x14ac:dyDescent="0.25">
      <c r="A16" s="14"/>
      <c r="B16" s="4" t="s">
        <v>68</v>
      </c>
      <c r="C16" s="43" t="s">
        <v>38</v>
      </c>
      <c r="D16" s="44" t="s">
        <v>5</v>
      </c>
      <c r="E16" s="55">
        <v>32139.84</v>
      </c>
      <c r="G16" s="1"/>
    </row>
    <row r="17" spans="1:7" x14ac:dyDescent="0.25">
      <c r="A17" s="14"/>
      <c r="B17" s="4" t="s">
        <v>69</v>
      </c>
      <c r="C17" s="43" t="s">
        <v>39</v>
      </c>
      <c r="D17" s="44" t="s">
        <v>5</v>
      </c>
      <c r="E17" s="55">
        <v>67905.72</v>
      </c>
      <c r="G17" s="1"/>
    </row>
    <row r="18" spans="1:7" x14ac:dyDescent="0.25">
      <c r="A18" s="14"/>
      <c r="B18" s="4" t="s">
        <v>70</v>
      </c>
      <c r="C18" s="43" t="s">
        <v>40</v>
      </c>
      <c r="D18" s="44" t="s">
        <v>5</v>
      </c>
      <c r="E18" s="55">
        <v>86747.7</v>
      </c>
      <c r="G18" s="1"/>
    </row>
    <row r="19" spans="1:7" x14ac:dyDescent="0.25">
      <c r="A19" s="14"/>
      <c r="B19" s="4" t="s">
        <v>71</v>
      </c>
      <c r="C19" s="43" t="s">
        <v>41</v>
      </c>
      <c r="D19" s="44" t="s">
        <v>5</v>
      </c>
      <c r="E19" s="55">
        <v>136874.88</v>
      </c>
      <c r="G19" s="1"/>
    </row>
    <row r="20" spans="1:7" x14ac:dyDescent="0.25">
      <c r="A20" s="14"/>
      <c r="B20" s="4" t="s">
        <v>72</v>
      </c>
      <c r="C20" s="43" t="s">
        <v>42</v>
      </c>
      <c r="D20" s="44" t="s">
        <v>5</v>
      </c>
      <c r="E20" s="55">
        <v>240264.37</v>
      </c>
      <c r="G20" s="1"/>
    </row>
    <row r="21" spans="1:7" x14ac:dyDescent="0.25">
      <c r="A21" s="14"/>
      <c r="B21" s="4" t="s">
        <v>73</v>
      </c>
      <c r="C21" s="43" t="s">
        <v>46</v>
      </c>
      <c r="D21" s="44" t="s">
        <v>5</v>
      </c>
      <c r="E21" s="55">
        <v>174650.98</v>
      </c>
      <c r="G21" s="1"/>
    </row>
    <row r="22" spans="1:7" x14ac:dyDescent="0.25">
      <c r="A22" s="14"/>
      <c r="B22" s="4" t="s">
        <v>74</v>
      </c>
      <c r="C22" s="43" t="s">
        <v>43</v>
      </c>
      <c r="D22" s="44" t="s">
        <v>5</v>
      </c>
      <c r="E22" s="55">
        <v>25661.39</v>
      </c>
      <c r="G22" s="1"/>
    </row>
    <row r="23" spans="1:7" x14ac:dyDescent="0.25">
      <c r="A23" s="14"/>
      <c r="B23" s="4" t="s">
        <v>75</v>
      </c>
      <c r="C23" s="43" t="s">
        <v>44</v>
      </c>
      <c r="D23" s="44" t="s">
        <v>5</v>
      </c>
      <c r="E23" s="55">
        <v>42266.44</v>
      </c>
      <c r="G23" s="1"/>
    </row>
    <row r="24" spans="1:7" x14ac:dyDescent="0.25">
      <c r="A24" s="14"/>
      <c r="B24" s="4" t="s">
        <v>76</v>
      </c>
      <c r="C24" s="43" t="s">
        <v>45</v>
      </c>
      <c r="D24" s="44" t="s">
        <v>5</v>
      </c>
      <c r="E24" s="55">
        <v>68578.42</v>
      </c>
      <c r="G24" s="1"/>
    </row>
    <row r="25" spans="1:7" ht="15.75" x14ac:dyDescent="0.25">
      <c r="A25" s="14"/>
      <c r="B25" s="4"/>
      <c r="C25" s="50" t="s">
        <v>138</v>
      </c>
      <c r="D25" s="44"/>
      <c r="E25" s="32">
        <f>E26+E27+E28+E29+E30+E31+E32</f>
        <v>2783455.3699999996</v>
      </c>
      <c r="F25" s="63"/>
      <c r="G25" s="64"/>
    </row>
    <row r="26" spans="1:7" x14ac:dyDescent="0.25">
      <c r="A26" s="14"/>
      <c r="B26" s="4" t="s">
        <v>77</v>
      </c>
      <c r="C26" s="43" t="s">
        <v>140</v>
      </c>
      <c r="D26" s="44" t="s">
        <v>5</v>
      </c>
      <c r="E26" s="55">
        <v>924051.95</v>
      </c>
      <c r="G26" s="1"/>
    </row>
    <row r="27" spans="1:7" x14ac:dyDescent="0.25">
      <c r="A27" s="14"/>
      <c r="B27" s="4" t="s">
        <v>78</v>
      </c>
      <c r="C27" s="43" t="s">
        <v>141</v>
      </c>
      <c r="D27" s="44" t="s">
        <v>5</v>
      </c>
      <c r="E27" s="55">
        <v>635516.11</v>
      </c>
      <c r="G27" s="1"/>
    </row>
    <row r="28" spans="1:7" x14ac:dyDescent="0.25">
      <c r="A28" s="14"/>
      <c r="B28" s="4" t="s">
        <v>79</v>
      </c>
      <c r="C28" s="43" t="s">
        <v>48</v>
      </c>
      <c r="D28" s="44" t="s">
        <v>5</v>
      </c>
      <c r="E28" s="55">
        <v>622919.31999999995</v>
      </c>
      <c r="G28" s="1"/>
    </row>
    <row r="29" spans="1:7" x14ac:dyDescent="0.25">
      <c r="A29" s="14"/>
      <c r="B29" s="4" t="s">
        <v>80</v>
      </c>
      <c r="C29" s="43" t="s">
        <v>49</v>
      </c>
      <c r="D29" s="44" t="s">
        <v>5</v>
      </c>
      <c r="E29" s="55">
        <v>253892.63</v>
      </c>
      <c r="G29" s="1"/>
    </row>
    <row r="30" spans="1:7" x14ac:dyDescent="0.25">
      <c r="A30" s="14"/>
      <c r="B30" s="4" t="s">
        <v>81</v>
      </c>
      <c r="C30" s="43" t="s">
        <v>50</v>
      </c>
      <c r="D30" s="44" t="s">
        <v>5</v>
      </c>
      <c r="E30" s="55">
        <v>204810.82</v>
      </c>
      <c r="G30" s="1"/>
    </row>
    <row r="31" spans="1:7" x14ac:dyDescent="0.25">
      <c r="A31" s="14"/>
      <c r="B31" s="4" t="s">
        <v>82</v>
      </c>
      <c r="C31" s="43" t="s">
        <v>51</v>
      </c>
      <c r="D31" s="44" t="s">
        <v>5</v>
      </c>
      <c r="E31" s="55">
        <v>114312.71</v>
      </c>
      <c r="G31" s="1"/>
    </row>
    <row r="32" spans="1:7" x14ac:dyDescent="0.25">
      <c r="A32" s="14"/>
      <c r="B32" s="4" t="s">
        <v>57</v>
      </c>
      <c r="C32" s="43" t="s">
        <v>52</v>
      </c>
      <c r="D32" s="44" t="s">
        <v>5</v>
      </c>
      <c r="E32" s="55">
        <v>27951.83</v>
      </c>
      <c r="G32" s="1"/>
    </row>
    <row r="33" spans="1:9" x14ac:dyDescent="0.25">
      <c r="A33" s="14"/>
      <c r="B33" s="4"/>
      <c r="C33" s="43"/>
      <c r="D33" s="44"/>
      <c r="E33" s="32"/>
      <c r="G33" s="64"/>
    </row>
    <row r="34" spans="1:9" x14ac:dyDescent="0.25">
      <c r="A34" s="14"/>
      <c r="B34" s="4"/>
      <c r="C34" s="43"/>
      <c r="D34" s="44"/>
      <c r="E34" s="32"/>
      <c r="G34" s="1"/>
    </row>
    <row r="35" spans="1:9" x14ac:dyDescent="0.25">
      <c r="A35" s="14"/>
      <c r="B35" s="4" t="s">
        <v>58</v>
      </c>
      <c r="C35" s="43" t="s">
        <v>9</v>
      </c>
      <c r="D35" s="44" t="s">
        <v>5</v>
      </c>
      <c r="E35" s="53"/>
    </row>
    <row r="36" spans="1:9" x14ac:dyDescent="0.25">
      <c r="A36" s="14"/>
      <c r="B36" s="4" t="s">
        <v>59</v>
      </c>
      <c r="C36" s="43" t="s">
        <v>10</v>
      </c>
      <c r="D36" s="44" t="s">
        <v>5</v>
      </c>
      <c r="E36" s="54">
        <v>4278712.41</v>
      </c>
      <c r="G36" s="64"/>
    </row>
    <row r="37" spans="1:9" x14ac:dyDescent="0.25">
      <c r="A37" s="14"/>
      <c r="B37" s="4" t="s">
        <v>60</v>
      </c>
      <c r="C37" s="43" t="s">
        <v>11</v>
      </c>
      <c r="D37" s="44" t="s">
        <v>5</v>
      </c>
      <c r="E37" s="54">
        <v>0</v>
      </c>
    </row>
    <row r="38" spans="1:9" x14ac:dyDescent="0.25">
      <c r="A38" s="14"/>
      <c r="B38" s="4" t="s">
        <v>61</v>
      </c>
      <c r="C38" s="43" t="s">
        <v>12</v>
      </c>
      <c r="D38" s="44" t="s">
        <v>5</v>
      </c>
      <c r="E38" s="54">
        <v>0</v>
      </c>
    </row>
    <row r="39" spans="1:9" x14ac:dyDescent="0.25">
      <c r="A39" s="14"/>
      <c r="B39" s="4" t="s">
        <v>62</v>
      </c>
      <c r="C39" s="43" t="s">
        <v>13</v>
      </c>
      <c r="D39" s="44" t="s">
        <v>5</v>
      </c>
      <c r="E39" s="54">
        <v>0</v>
      </c>
    </row>
    <row r="40" spans="1:9" x14ac:dyDescent="0.25">
      <c r="A40" s="14"/>
      <c r="B40" s="4" t="s">
        <v>63</v>
      </c>
      <c r="C40" s="43" t="s">
        <v>14</v>
      </c>
      <c r="D40" s="44" t="s">
        <v>5</v>
      </c>
      <c r="E40" s="54">
        <v>0</v>
      </c>
      <c r="G40" s="1"/>
    </row>
    <row r="41" spans="1:9" x14ac:dyDescent="0.25">
      <c r="A41" s="14"/>
      <c r="B41" s="4" t="s">
        <v>64</v>
      </c>
      <c r="C41" s="43" t="s">
        <v>15</v>
      </c>
      <c r="D41" s="44" t="s">
        <v>5</v>
      </c>
      <c r="E41" s="54">
        <f>SUM(E36:E40)</f>
        <v>4278712.41</v>
      </c>
      <c r="F41" s="16"/>
      <c r="G41" s="16"/>
      <c r="H41" s="17"/>
      <c r="I41" s="17"/>
    </row>
    <row r="42" spans="1:9" x14ac:dyDescent="0.25">
      <c r="A42" s="14"/>
      <c r="B42" s="4" t="s">
        <v>65</v>
      </c>
      <c r="C42" s="43" t="s">
        <v>16</v>
      </c>
      <c r="D42" s="44" t="s">
        <v>5</v>
      </c>
      <c r="E42" s="53"/>
      <c r="F42" s="16"/>
      <c r="G42" s="17"/>
      <c r="H42" s="17"/>
      <c r="I42" s="17"/>
    </row>
    <row r="43" spans="1:9" x14ac:dyDescent="0.25">
      <c r="A43" s="14"/>
      <c r="B43" s="4" t="s">
        <v>66</v>
      </c>
      <c r="C43" s="43" t="s">
        <v>17</v>
      </c>
      <c r="D43" s="44" t="s">
        <v>5</v>
      </c>
      <c r="E43" s="53"/>
      <c r="F43" s="16"/>
      <c r="G43" s="17"/>
      <c r="H43" s="17"/>
      <c r="I43" s="17"/>
    </row>
    <row r="44" spans="1:9" x14ac:dyDescent="0.25">
      <c r="A44" s="14"/>
      <c r="B44" s="4" t="s">
        <v>83</v>
      </c>
      <c r="C44" s="43" t="s">
        <v>18</v>
      </c>
      <c r="D44" s="44" t="s">
        <v>5</v>
      </c>
      <c r="E44" s="53">
        <v>854381</v>
      </c>
      <c r="F44" s="16"/>
      <c r="G44" s="17"/>
      <c r="H44" s="17"/>
      <c r="I44" s="17"/>
    </row>
    <row r="45" spans="1:9" ht="29.25" x14ac:dyDescent="0.25">
      <c r="A45" s="8">
        <v>2</v>
      </c>
      <c r="B45" s="10"/>
      <c r="C45" s="45" t="s">
        <v>19</v>
      </c>
      <c r="D45" s="44"/>
      <c r="E45" s="53"/>
      <c r="F45" s="16"/>
      <c r="G45" s="17"/>
      <c r="H45" s="17"/>
      <c r="I45" s="17"/>
    </row>
    <row r="46" spans="1:9" x14ac:dyDescent="0.25">
      <c r="A46" s="14"/>
      <c r="B46" s="4"/>
      <c r="C46" s="46" t="s">
        <v>30</v>
      </c>
      <c r="D46" s="44"/>
      <c r="E46" s="53"/>
      <c r="F46" s="18"/>
      <c r="G46" s="19"/>
      <c r="H46" s="17"/>
      <c r="I46" s="17"/>
    </row>
    <row r="47" spans="1:9" x14ac:dyDescent="0.25">
      <c r="A47" s="14"/>
      <c r="B47" s="4" t="s">
        <v>84</v>
      </c>
      <c r="C47" s="39" t="s">
        <v>173</v>
      </c>
      <c r="D47" s="44" t="s">
        <v>5</v>
      </c>
      <c r="E47" s="32">
        <v>275605.46999999997</v>
      </c>
      <c r="F47" s="16"/>
      <c r="G47" s="17"/>
      <c r="H47" s="20"/>
      <c r="I47" s="17"/>
    </row>
    <row r="48" spans="1:9" x14ac:dyDescent="0.25">
      <c r="A48" s="14"/>
      <c r="B48" s="4" t="s">
        <v>85</v>
      </c>
      <c r="C48" s="42" t="s">
        <v>174</v>
      </c>
      <c r="D48" s="44" t="s">
        <v>5</v>
      </c>
      <c r="E48" s="32">
        <v>8400</v>
      </c>
      <c r="F48" s="16"/>
      <c r="G48" s="17"/>
      <c r="H48" s="20"/>
      <c r="I48" s="17"/>
    </row>
    <row r="49" spans="1:9" x14ac:dyDescent="0.25">
      <c r="A49" s="14"/>
      <c r="B49" s="4" t="s">
        <v>86</v>
      </c>
      <c r="C49" s="39" t="s">
        <v>170</v>
      </c>
      <c r="D49" s="44" t="s">
        <v>5</v>
      </c>
      <c r="E49" s="32">
        <v>36000</v>
      </c>
      <c r="F49" s="16"/>
      <c r="G49" s="17"/>
      <c r="H49" s="20"/>
      <c r="I49" s="17"/>
    </row>
    <row r="50" spans="1:9" x14ac:dyDescent="0.25">
      <c r="A50" s="14"/>
      <c r="B50" s="4" t="s">
        <v>87</v>
      </c>
      <c r="C50" s="39" t="s">
        <v>169</v>
      </c>
      <c r="D50" s="44" t="s">
        <v>5</v>
      </c>
      <c r="E50" s="32">
        <v>55000</v>
      </c>
      <c r="F50" s="16"/>
      <c r="G50" s="17"/>
      <c r="H50" s="20"/>
      <c r="I50" s="17"/>
    </row>
    <row r="51" spans="1:9" x14ac:dyDescent="0.25">
      <c r="A51" s="14"/>
      <c r="B51" s="4" t="s">
        <v>88</v>
      </c>
      <c r="C51" s="39" t="s">
        <v>168</v>
      </c>
      <c r="D51" s="44" t="s">
        <v>5</v>
      </c>
      <c r="E51" s="32">
        <v>7800</v>
      </c>
      <c r="F51" s="16"/>
      <c r="G51" s="17"/>
      <c r="H51" s="20"/>
      <c r="I51" s="17"/>
    </row>
    <row r="52" spans="1:9" ht="30" x14ac:dyDescent="0.25">
      <c r="A52" s="14"/>
      <c r="B52" s="4" t="s">
        <v>89</v>
      </c>
      <c r="C52" s="41" t="s">
        <v>171</v>
      </c>
      <c r="D52" s="44" t="s">
        <v>5</v>
      </c>
      <c r="E52" s="32">
        <v>2369</v>
      </c>
      <c r="F52" s="16"/>
      <c r="G52" s="17"/>
      <c r="H52" s="20"/>
      <c r="I52" s="17"/>
    </row>
    <row r="53" spans="1:9" x14ac:dyDescent="0.25">
      <c r="A53" s="14"/>
      <c r="B53" s="4" t="s">
        <v>90</v>
      </c>
      <c r="C53" s="41" t="s">
        <v>167</v>
      </c>
      <c r="D53" s="44" t="s">
        <v>5</v>
      </c>
      <c r="E53" s="32">
        <v>3000</v>
      </c>
      <c r="F53" s="16"/>
      <c r="G53" s="17"/>
      <c r="H53" s="20"/>
      <c r="I53" s="17"/>
    </row>
    <row r="54" spans="1:9" x14ac:dyDescent="0.25">
      <c r="A54" s="14"/>
      <c r="B54" s="4" t="s">
        <v>91</v>
      </c>
      <c r="C54" s="41" t="s">
        <v>172</v>
      </c>
      <c r="D54" s="44" t="s">
        <v>5</v>
      </c>
      <c r="E54" s="32">
        <v>1500</v>
      </c>
      <c r="F54" s="16"/>
      <c r="G54" s="17"/>
      <c r="H54" s="20"/>
      <c r="I54" s="17"/>
    </row>
    <row r="55" spans="1:9" x14ac:dyDescent="0.25">
      <c r="A55" s="14"/>
      <c r="B55" s="4" t="s">
        <v>92</v>
      </c>
      <c r="C55" s="41" t="s">
        <v>175</v>
      </c>
      <c r="D55" s="44" t="s">
        <v>5</v>
      </c>
      <c r="E55" s="32">
        <v>7800</v>
      </c>
      <c r="F55" s="16"/>
      <c r="G55" s="17"/>
      <c r="H55" s="20"/>
      <c r="I55" s="17"/>
    </row>
    <row r="56" spans="1:9" x14ac:dyDescent="0.25">
      <c r="A56" s="14"/>
      <c r="B56" s="4" t="s">
        <v>93</v>
      </c>
      <c r="C56" s="39" t="s">
        <v>142</v>
      </c>
      <c r="D56" s="44" t="s">
        <v>5</v>
      </c>
      <c r="E56" s="32">
        <v>5460</v>
      </c>
      <c r="F56" s="16"/>
      <c r="G56" s="17"/>
      <c r="H56" s="20"/>
      <c r="I56" s="17"/>
    </row>
    <row r="57" spans="1:9" x14ac:dyDescent="0.25">
      <c r="A57" s="14"/>
      <c r="B57" s="4" t="s">
        <v>94</v>
      </c>
      <c r="C57" s="39" t="s">
        <v>200</v>
      </c>
      <c r="D57" s="44" t="s">
        <v>5</v>
      </c>
      <c r="E57" s="32">
        <v>42000</v>
      </c>
      <c r="F57" s="16"/>
      <c r="G57" s="17"/>
      <c r="H57" s="20"/>
      <c r="I57" s="17"/>
    </row>
    <row r="58" spans="1:9" x14ac:dyDescent="0.25">
      <c r="A58" s="14"/>
      <c r="B58" s="4" t="s">
        <v>95</v>
      </c>
      <c r="C58" s="39" t="s">
        <v>154</v>
      </c>
      <c r="D58" s="44" t="s">
        <v>5</v>
      </c>
      <c r="E58" s="32">
        <v>2010</v>
      </c>
      <c r="F58" s="16"/>
      <c r="G58" s="17"/>
      <c r="H58" s="20"/>
      <c r="I58" s="17"/>
    </row>
    <row r="59" spans="1:9" x14ac:dyDescent="0.25">
      <c r="A59" s="14"/>
      <c r="B59" s="4" t="s">
        <v>96</v>
      </c>
      <c r="C59" s="39" t="s">
        <v>31</v>
      </c>
      <c r="D59" s="44" t="s">
        <v>5</v>
      </c>
      <c r="E59" s="32">
        <v>15000</v>
      </c>
      <c r="F59" s="16"/>
      <c r="G59" s="17"/>
      <c r="H59" s="20"/>
      <c r="I59" s="17"/>
    </row>
    <row r="60" spans="1:9" x14ac:dyDescent="0.25">
      <c r="A60" s="14"/>
      <c r="B60" s="4" t="s">
        <v>97</v>
      </c>
      <c r="C60" s="39" t="s">
        <v>156</v>
      </c>
      <c r="D60" s="44" t="s">
        <v>5</v>
      </c>
      <c r="E60" s="32">
        <v>3700</v>
      </c>
      <c r="F60" s="16"/>
      <c r="G60" s="17"/>
      <c r="H60" s="20"/>
      <c r="I60" s="17"/>
    </row>
    <row r="61" spans="1:9" x14ac:dyDescent="0.25">
      <c r="A61" s="14"/>
      <c r="B61" s="4" t="s">
        <v>98</v>
      </c>
      <c r="C61" s="39" t="s">
        <v>201</v>
      </c>
      <c r="D61" s="44" t="s">
        <v>5</v>
      </c>
      <c r="E61" s="32">
        <v>1800</v>
      </c>
      <c r="F61" s="16"/>
      <c r="G61" s="17"/>
      <c r="H61" s="20"/>
      <c r="I61" s="17"/>
    </row>
    <row r="62" spans="1:9" x14ac:dyDescent="0.25">
      <c r="A62" s="14"/>
      <c r="B62" s="4" t="s">
        <v>99</v>
      </c>
      <c r="C62" s="39" t="s">
        <v>202</v>
      </c>
      <c r="D62" s="44" t="s">
        <v>5</v>
      </c>
      <c r="E62" s="32">
        <v>2700</v>
      </c>
      <c r="F62" s="16"/>
      <c r="G62" s="17"/>
      <c r="H62" s="20"/>
      <c r="I62" s="17"/>
    </row>
    <row r="63" spans="1:9" x14ac:dyDescent="0.25">
      <c r="A63" s="14"/>
      <c r="B63" s="4" t="s">
        <v>100</v>
      </c>
      <c r="C63" s="39" t="s">
        <v>203</v>
      </c>
      <c r="D63" s="44" t="s">
        <v>5</v>
      </c>
      <c r="E63" s="32">
        <v>800</v>
      </c>
      <c r="F63" s="16"/>
      <c r="G63" s="17"/>
      <c r="H63" s="20"/>
      <c r="I63" s="17"/>
    </row>
    <row r="64" spans="1:9" x14ac:dyDescent="0.25">
      <c r="A64" s="14"/>
      <c r="B64" s="4" t="s">
        <v>101</v>
      </c>
      <c r="C64" s="39" t="s">
        <v>204</v>
      </c>
      <c r="D64" s="44" t="s">
        <v>5</v>
      </c>
      <c r="E64" s="32">
        <v>4320</v>
      </c>
      <c r="F64" s="16"/>
      <c r="G64" s="17"/>
      <c r="H64" s="20"/>
      <c r="I64" s="17"/>
    </row>
    <row r="65" spans="1:9" x14ac:dyDescent="0.25">
      <c r="A65" s="14"/>
      <c r="B65" s="4" t="s">
        <v>102</v>
      </c>
      <c r="C65" s="39" t="s">
        <v>205</v>
      </c>
      <c r="D65" s="44" t="s">
        <v>5</v>
      </c>
      <c r="E65" s="32">
        <v>6902</v>
      </c>
      <c r="F65" s="16"/>
      <c r="G65" s="17"/>
      <c r="H65" s="20"/>
      <c r="I65" s="17"/>
    </row>
    <row r="66" spans="1:9" x14ac:dyDescent="0.25">
      <c r="A66" s="14"/>
      <c r="B66" s="4" t="s">
        <v>103</v>
      </c>
      <c r="C66" s="39" t="s">
        <v>206</v>
      </c>
      <c r="D66" s="44" t="s">
        <v>5</v>
      </c>
      <c r="E66" s="32">
        <v>3600</v>
      </c>
      <c r="F66" s="16"/>
      <c r="G66" s="17"/>
      <c r="H66" s="20"/>
      <c r="I66" s="17"/>
    </row>
    <row r="67" spans="1:9" x14ac:dyDescent="0.25">
      <c r="A67" s="14"/>
      <c r="B67" s="4" t="s">
        <v>104</v>
      </c>
      <c r="C67" s="39" t="s">
        <v>207</v>
      </c>
      <c r="D67" s="44" t="s">
        <v>5</v>
      </c>
      <c r="E67" s="32">
        <v>2721</v>
      </c>
      <c r="F67" s="16"/>
      <c r="G67" s="17"/>
      <c r="H67" s="20"/>
      <c r="I67" s="17"/>
    </row>
    <row r="68" spans="1:9" x14ac:dyDescent="0.25">
      <c r="A68" s="14"/>
      <c r="B68" s="4" t="s">
        <v>105</v>
      </c>
      <c r="C68" s="39" t="s">
        <v>208</v>
      </c>
      <c r="D68" s="44" t="s">
        <v>5</v>
      </c>
      <c r="E68" s="32">
        <v>850</v>
      </c>
      <c r="F68" s="16"/>
      <c r="G68" s="17"/>
      <c r="H68" s="20"/>
      <c r="I68" s="17"/>
    </row>
    <row r="69" spans="1:9" x14ac:dyDescent="0.25">
      <c r="A69" s="14"/>
      <c r="B69" s="4" t="s">
        <v>106</v>
      </c>
      <c r="C69" s="39" t="s">
        <v>209</v>
      </c>
      <c r="D69" s="44" t="s">
        <v>5</v>
      </c>
      <c r="E69" s="32">
        <v>350</v>
      </c>
      <c r="F69" s="16"/>
      <c r="G69" s="17"/>
      <c r="H69" s="20"/>
      <c r="I69" s="17"/>
    </row>
    <row r="70" spans="1:9" x14ac:dyDescent="0.25">
      <c r="A70" s="14"/>
      <c r="B70" s="4" t="s">
        <v>107</v>
      </c>
      <c r="C70" s="39" t="s">
        <v>210</v>
      </c>
      <c r="D70" s="44" t="s">
        <v>5</v>
      </c>
      <c r="E70" s="32">
        <v>4500</v>
      </c>
      <c r="F70" s="16"/>
      <c r="G70" s="17"/>
      <c r="H70" s="20"/>
      <c r="I70" s="17"/>
    </row>
    <row r="71" spans="1:9" x14ac:dyDescent="0.25">
      <c r="A71" s="14"/>
      <c r="B71" s="4" t="s">
        <v>108</v>
      </c>
      <c r="C71" s="39" t="s">
        <v>211</v>
      </c>
      <c r="D71" s="44" t="s">
        <v>5</v>
      </c>
      <c r="E71" s="32">
        <v>1950</v>
      </c>
      <c r="F71" s="16"/>
      <c r="G71" s="17"/>
      <c r="H71" s="20"/>
      <c r="I71" s="17"/>
    </row>
    <row r="72" spans="1:9" x14ac:dyDescent="0.25">
      <c r="A72" s="14"/>
      <c r="B72" s="4" t="s">
        <v>109</v>
      </c>
      <c r="C72" s="39" t="s">
        <v>212</v>
      </c>
      <c r="D72" s="44" t="s">
        <v>5</v>
      </c>
      <c r="E72" s="32">
        <v>2000</v>
      </c>
      <c r="F72" s="16"/>
      <c r="G72" s="17"/>
      <c r="H72" s="20"/>
      <c r="I72" s="17"/>
    </row>
    <row r="73" spans="1:9" x14ac:dyDescent="0.25">
      <c r="A73" s="14"/>
      <c r="B73" s="4" t="s">
        <v>110</v>
      </c>
      <c r="C73" s="39" t="s">
        <v>34</v>
      </c>
      <c r="D73" s="44" t="s">
        <v>5</v>
      </c>
      <c r="E73" s="32">
        <v>3650</v>
      </c>
      <c r="F73" s="16"/>
      <c r="G73" s="17"/>
      <c r="H73" s="20"/>
      <c r="I73" s="17"/>
    </row>
    <row r="74" spans="1:9" x14ac:dyDescent="0.25">
      <c r="A74" s="14"/>
      <c r="B74" s="4" t="s">
        <v>111</v>
      </c>
      <c r="C74" s="40" t="s">
        <v>35</v>
      </c>
      <c r="D74" s="44" t="s">
        <v>5</v>
      </c>
      <c r="E74" s="32">
        <v>6232</v>
      </c>
      <c r="F74" s="16"/>
      <c r="G74" s="17"/>
      <c r="H74" s="20"/>
      <c r="I74" s="17"/>
    </row>
    <row r="75" spans="1:9" x14ac:dyDescent="0.25">
      <c r="A75" s="14"/>
      <c r="B75" s="4" t="s">
        <v>112</v>
      </c>
      <c r="C75" s="40" t="s">
        <v>155</v>
      </c>
      <c r="D75" s="44" t="s">
        <v>5</v>
      </c>
      <c r="E75" s="32">
        <v>3500</v>
      </c>
      <c r="F75" s="16"/>
      <c r="G75" s="17"/>
      <c r="H75" s="20"/>
      <c r="I75" s="17"/>
    </row>
    <row r="76" spans="1:9" x14ac:dyDescent="0.25">
      <c r="A76" s="14"/>
      <c r="B76" s="4" t="s">
        <v>113</v>
      </c>
      <c r="C76" s="40" t="s">
        <v>163</v>
      </c>
      <c r="D76" s="44" t="s">
        <v>5</v>
      </c>
      <c r="E76" s="32">
        <v>8500</v>
      </c>
      <c r="F76" s="16"/>
      <c r="G76" s="17"/>
      <c r="H76" s="20"/>
      <c r="I76" s="17"/>
    </row>
    <row r="77" spans="1:9" x14ac:dyDescent="0.25">
      <c r="A77" s="14"/>
      <c r="B77" s="4" t="s">
        <v>114</v>
      </c>
      <c r="C77" s="40" t="s">
        <v>164</v>
      </c>
      <c r="D77" s="44" t="s">
        <v>5</v>
      </c>
      <c r="E77" s="32">
        <v>1150</v>
      </c>
      <c r="F77" s="16"/>
      <c r="G77" s="17"/>
      <c r="H77" s="20"/>
      <c r="I77" s="17"/>
    </row>
    <row r="78" spans="1:9" x14ac:dyDescent="0.25">
      <c r="A78" s="14"/>
      <c r="B78" s="4" t="s">
        <v>115</v>
      </c>
      <c r="C78" s="40" t="s">
        <v>165</v>
      </c>
      <c r="D78" s="44" t="s">
        <v>5</v>
      </c>
      <c r="E78" s="32">
        <v>2410</v>
      </c>
      <c r="F78" s="16"/>
      <c r="G78" s="17"/>
      <c r="H78" s="20"/>
      <c r="I78" s="17"/>
    </row>
    <row r="79" spans="1:9" x14ac:dyDescent="0.25">
      <c r="A79" s="14"/>
      <c r="B79" s="4" t="s">
        <v>116</v>
      </c>
      <c r="C79" s="40" t="s">
        <v>198</v>
      </c>
      <c r="D79" s="44" t="s">
        <v>5</v>
      </c>
      <c r="E79" s="32">
        <v>2100</v>
      </c>
      <c r="F79" s="16"/>
      <c r="G79" s="17"/>
      <c r="H79" s="20"/>
      <c r="I79" s="17"/>
    </row>
    <row r="80" spans="1:9" x14ac:dyDescent="0.25">
      <c r="A80" s="14"/>
      <c r="B80" s="4" t="s">
        <v>117</v>
      </c>
      <c r="C80" s="40" t="s">
        <v>196</v>
      </c>
      <c r="D80" s="44" t="s">
        <v>5</v>
      </c>
      <c r="E80" s="32">
        <v>600</v>
      </c>
      <c r="F80" s="16"/>
      <c r="G80" s="17"/>
      <c r="H80" s="20"/>
      <c r="I80" s="17"/>
    </row>
    <row r="81" spans="1:9" x14ac:dyDescent="0.25">
      <c r="A81" s="14"/>
      <c r="B81" s="4" t="s">
        <v>118</v>
      </c>
      <c r="C81" s="40" t="s">
        <v>232</v>
      </c>
      <c r="D81" s="44" t="s">
        <v>5</v>
      </c>
      <c r="E81" s="32">
        <v>1500</v>
      </c>
      <c r="F81" s="16"/>
      <c r="G81" s="17"/>
      <c r="H81" s="20"/>
      <c r="I81" s="17"/>
    </row>
    <row r="82" spans="1:9" x14ac:dyDescent="0.25">
      <c r="A82" s="14"/>
      <c r="B82" s="4" t="s">
        <v>119</v>
      </c>
      <c r="C82" s="39" t="s">
        <v>162</v>
      </c>
      <c r="D82" s="44" t="s">
        <v>5</v>
      </c>
      <c r="E82" s="77">
        <v>251000</v>
      </c>
      <c r="F82" s="16"/>
      <c r="G82" s="17"/>
      <c r="H82" s="20"/>
      <c r="I82" s="17"/>
    </row>
    <row r="83" spans="1:9" ht="30" x14ac:dyDescent="0.25">
      <c r="A83" s="14"/>
      <c r="B83" s="4" t="s">
        <v>120</v>
      </c>
      <c r="C83" s="21" t="s">
        <v>166</v>
      </c>
      <c r="D83" s="44" t="s">
        <v>5</v>
      </c>
      <c r="E83" s="55">
        <v>90500</v>
      </c>
      <c r="F83" s="16"/>
      <c r="G83" s="17"/>
      <c r="H83" s="20"/>
      <c r="I83" s="17"/>
    </row>
    <row r="84" spans="1:9" x14ac:dyDescent="0.25">
      <c r="A84" s="14"/>
      <c r="B84" s="4" t="s">
        <v>176</v>
      </c>
      <c r="C84" s="40" t="s">
        <v>199</v>
      </c>
      <c r="D84" s="44" t="s">
        <v>5</v>
      </c>
      <c r="E84" s="55">
        <v>109000</v>
      </c>
      <c r="F84" s="16"/>
      <c r="G84" s="17"/>
      <c r="H84" s="20"/>
      <c r="I84" s="17"/>
    </row>
    <row r="85" spans="1:9" x14ac:dyDescent="0.25">
      <c r="A85" s="14"/>
      <c r="B85" s="4" t="s">
        <v>177</v>
      </c>
      <c r="C85" s="40" t="s">
        <v>197</v>
      </c>
      <c r="D85" s="44" t="s">
        <v>5</v>
      </c>
      <c r="E85" s="55">
        <v>49000</v>
      </c>
      <c r="F85" s="16"/>
      <c r="G85" s="17"/>
      <c r="H85" s="20"/>
      <c r="I85" s="17"/>
    </row>
    <row r="86" spans="1:9" x14ac:dyDescent="0.25">
      <c r="A86" s="14"/>
      <c r="B86" s="4" t="s">
        <v>178</v>
      </c>
      <c r="C86" s="39" t="s">
        <v>53</v>
      </c>
      <c r="D86" s="44" t="s">
        <v>5</v>
      </c>
      <c r="E86" s="32">
        <v>49000</v>
      </c>
      <c r="F86" s="16"/>
      <c r="G86" s="17"/>
      <c r="H86" s="20"/>
      <c r="I86" s="17"/>
    </row>
    <row r="87" spans="1:9" ht="30" x14ac:dyDescent="0.25">
      <c r="A87" s="14"/>
      <c r="B87" s="4" t="s">
        <v>121</v>
      </c>
      <c r="C87" s="21" t="s">
        <v>159</v>
      </c>
      <c r="D87" s="44" t="s">
        <v>5</v>
      </c>
      <c r="E87" s="32">
        <v>8513</v>
      </c>
      <c r="F87" s="16"/>
      <c r="G87" s="17"/>
      <c r="H87" s="20"/>
      <c r="I87" s="17"/>
    </row>
    <row r="88" spans="1:9" x14ac:dyDescent="0.25">
      <c r="A88" s="14"/>
      <c r="B88" s="4" t="s">
        <v>122</v>
      </c>
      <c r="C88" s="39" t="s">
        <v>160</v>
      </c>
      <c r="D88" s="44"/>
      <c r="E88" s="32">
        <v>14000</v>
      </c>
      <c r="F88" s="16"/>
      <c r="G88" s="17"/>
      <c r="H88" s="20"/>
      <c r="I88" s="17"/>
    </row>
    <row r="89" spans="1:9" x14ac:dyDescent="0.25">
      <c r="A89" s="14"/>
      <c r="B89" s="4" t="s">
        <v>123</v>
      </c>
      <c r="C89" s="40" t="s">
        <v>161</v>
      </c>
      <c r="D89" s="44"/>
      <c r="E89" s="32">
        <v>3009532.53</v>
      </c>
      <c r="F89" s="16"/>
      <c r="G89" s="20"/>
      <c r="H89" s="20"/>
      <c r="I89" s="17"/>
    </row>
    <row r="90" spans="1:9" x14ac:dyDescent="0.25">
      <c r="A90" s="14"/>
      <c r="B90" s="4"/>
      <c r="C90" s="40"/>
      <c r="D90" s="44"/>
      <c r="E90" s="54">
        <f>SUM(E47:E89)</f>
        <v>4108325</v>
      </c>
      <c r="F90" s="16"/>
      <c r="G90" s="20"/>
      <c r="H90" s="20"/>
      <c r="I90" s="17"/>
    </row>
    <row r="91" spans="1:9" x14ac:dyDescent="0.25">
      <c r="A91" s="14"/>
      <c r="B91" s="4"/>
      <c r="C91" s="47" t="s">
        <v>20</v>
      </c>
      <c r="D91" s="44"/>
      <c r="E91" s="54"/>
      <c r="F91" s="16"/>
      <c r="G91" s="16"/>
      <c r="H91" s="17"/>
      <c r="I91" s="17"/>
    </row>
    <row r="92" spans="1:9" x14ac:dyDescent="0.25">
      <c r="A92" s="14"/>
      <c r="B92" s="4" t="s">
        <v>221</v>
      </c>
      <c r="C92" s="43" t="s">
        <v>21</v>
      </c>
      <c r="D92" s="44" t="s">
        <v>5</v>
      </c>
      <c r="E92" s="54">
        <v>0</v>
      </c>
      <c r="F92" s="16"/>
      <c r="G92" s="17"/>
      <c r="H92" s="17"/>
      <c r="I92" s="17"/>
    </row>
    <row r="93" spans="1:9" ht="21" x14ac:dyDescent="0.25">
      <c r="A93" s="8">
        <v>3</v>
      </c>
      <c r="B93" s="10"/>
      <c r="C93" s="48" t="s">
        <v>139</v>
      </c>
      <c r="D93" s="44"/>
      <c r="E93" s="54"/>
      <c r="F93" s="16"/>
      <c r="G93" s="16"/>
      <c r="H93" s="17"/>
      <c r="I93" s="17"/>
    </row>
    <row r="94" spans="1:9" x14ac:dyDescent="0.25">
      <c r="A94" s="14"/>
      <c r="B94" s="4" t="s">
        <v>179</v>
      </c>
      <c r="C94" s="43" t="s">
        <v>7</v>
      </c>
      <c r="D94" s="44" t="s">
        <v>5</v>
      </c>
      <c r="E94" s="32">
        <v>27929.919999999998</v>
      </c>
      <c r="F94" s="16"/>
      <c r="G94" s="17"/>
      <c r="H94" s="17"/>
      <c r="I94" s="17"/>
    </row>
    <row r="95" spans="1:9" x14ac:dyDescent="0.25">
      <c r="A95" s="14"/>
      <c r="B95" s="4" t="s">
        <v>180</v>
      </c>
      <c r="C95" s="43" t="s">
        <v>18</v>
      </c>
      <c r="D95" s="44" t="s">
        <v>5</v>
      </c>
      <c r="E95" s="32">
        <f>E110+E115+E121+E127+E133+E139+E145+E151+E157+E163</f>
        <v>34562.569999999978</v>
      </c>
      <c r="F95" s="16"/>
      <c r="G95" s="17"/>
      <c r="H95" s="17"/>
      <c r="I95" s="17"/>
    </row>
    <row r="96" spans="1:9" ht="21" x14ac:dyDescent="0.25">
      <c r="A96" s="8">
        <v>4</v>
      </c>
      <c r="B96" s="10"/>
      <c r="C96" s="48" t="s">
        <v>25</v>
      </c>
      <c r="D96" s="44"/>
      <c r="E96" s="32"/>
      <c r="F96" s="16"/>
      <c r="G96" s="17"/>
      <c r="H96" s="17"/>
      <c r="I96" s="17"/>
    </row>
    <row r="97" spans="1:9" x14ac:dyDescent="0.25">
      <c r="A97" s="14"/>
      <c r="B97" s="4" t="s">
        <v>181</v>
      </c>
      <c r="C97" s="43" t="s">
        <v>4</v>
      </c>
      <c r="D97" s="44" t="s">
        <v>5</v>
      </c>
      <c r="E97" s="32"/>
      <c r="F97" s="16"/>
      <c r="G97" s="17"/>
      <c r="H97" s="17"/>
      <c r="I97" s="17"/>
    </row>
    <row r="98" spans="1:9" x14ac:dyDescent="0.25">
      <c r="A98" s="14"/>
      <c r="B98" s="4" t="s">
        <v>124</v>
      </c>
      <c r="C98" s="43" t="s">
        <v>6</v>
      </c>
      <c r="D98" s="44" t="s">
        <v>5</v>
      </c>
      <c r="E98" s="32"/>
      <c r="F98" s="16"/>
      <c r="G98" s="17"/>
      <c r="H98" s="17"/>
      <c r="I98" s="17"/>
    </row>
    <row r="99" spans="1:9" x14ac:dyDescent="0.25">
      <c r="A99" s="14"/>
      <c r="B99" s="4" t="s">
        <v>125</v>
      </c>
      <c r="C99" s="43" t="s">
        <v>7</v>
      </c>
      <c r="D99" s="44" t="s">
        <v>5</v>
      </c>
      <c r="E99" s="32">
        <v>302134.17</v>
      </c>
      <c r="F99" s="16"/>
      <c r="G99" s="17"/>
      <c r="H99" s="17"/>
      <c r="I99" s="17"/>
    </row>
    <row r="100" spans="1:9" x14ac:dyDescent="0.25">
      <c r="A100" s="14"/>
      <c r="B100" s="4" t="s">
        <v>126</v>
      </c>
      <c r="C100" s="43" t="s">
        <v>16</v>
      </c>
      <c r="D100" s="44" t="s">
        <v>5</v>
      </c>
      <c r="E100" s="32"/>
      <c r="F100" s="16"/>
      <c r="G100" s="17"/>
      <c r="H100" s="17"/>
      <c r="I100" s="17"/>
    </row>
    <row r="101" spans="1:9" x14ac:dyDescent="0.25">
      <c r="A101" s="14"/>
      <c r="B101" s="4" t="s">
        <v>127</v>
      </c>
      <c r="C101" s="30" t="s">
        <v>17</v>
      </c>
      <c r="D101" s="29" t="s">
        <v>5</v>
      </c>
      <c r="E101" s="32"/>
      <c r="F101" s="16"/>
      <c r="G101" s="17"/>
      <c r="H101" s="17"/>
      <c r="I101" s="17"/>
    </row>
    <row r="102" spans="1:9" x14ac:dyDescent="0.25">
      <c r="A102" s="14"/>
      <c r="B102" s="4" t="s">
        <v>182</v>
      </c>
      <c r="C102" s="30" t="s">
        <v>18</v>
      </c>
      <c r="D102" s="29" t="s">
        <v>5</v>
      </c>
      <c r="E102" s="32">
        <v>819818.43</v>
      </c>
      <c r="F102" s="16"/>
      <c r="G102" s="17"/>
      <c r="H102" s="17"/>
      <c r="I102" s="17"/>
    </row>
    <row r="103" spans="1:9" x14ac:dyDescent="0.25">
      <c r="A103" s="14"/>
      <c r="B103" s="4"/>
      <c r="C103" s="43"/>
      <c r="D103" s="44"/>
      <c r="E103" s="32"/>
      <c r="F103" s="16"/>
      <c r="G103" s="17"/>
      <c r="H103" s="17"/>
      <c r="I103" s="17"/>
    </row>
    <row r="104" spans="1:9" x14ac:dyDescent="0.25">
      <c r="A104" s="14"/>
      <c r="B104" s="4"/>
      <c r="C104" s="43"/>
      <c r="D104" s="44"/>
      <c r="E104" s="32"/>
      <c r="F104" s="16"/>
      <c r="G104" s="17"/>
      <c r="H104" s="17"/>
      <c r="I104" s="17"/>
    </row>
    <row r="105" spans="1:9" x14ac:dyDescent="0.25">
      <c r="A105" s="14"/>
      <c r="B105" s="4"/>
      <c r="C105" s="48" t="s">
        <v>56</v>
      </c>
      <c r="D105" s="44"/>
      <c r="E105" s="32"/>
      <c r="F105" s="16"/>
      <c r="G105" s="11"/>
      <c r="H105" s="17"/>
      <c r="I105" s="17"/>
    </row>
    <row r="106" spans="1:9" x14ac:dyDescent="0.25">
      <c r="A106" s="14"/>
      <c r="B106" s="4"/>
      <c r="C106" s="49" t="s">
        <v>146</v>
      </c>
      <c r="D106" s="44"/>
      <c r="E106" s="32"/>
      <c r="G106" s="1"/>
    </row>
    <row r="107" spans="1:9" x14ac:dyDescent="0.25">
      <c r="A107" s="14"/>
      <c r="B107" s="4"/>
      <c r="C107" s="43" t="s">
        <v>22</v>
      </c>
      <c r="D107" s="44" t="s">
        <v>214</v>
      </c>
      <c r="E107" s="73">
        <v>27938</v>
      </c>
      <c r="G107" s="1"/>
    </row>
    <row r="108" spans="1:9" x14ac:dyDescent="0.25">
      <c r="A108" s="14"/>
      <c r="B108" s="4" t="s">
        <v>183</v>
      </c>
      <c r="C108" s="43" t="s">
        <v>54</v>
      </c>
      <c r="D108" s="44" t="s">
        <v>5</v>
      </c>
      <c r="E108" s="55">
        <v>174650.98</v>
      </c>
      <c r="F108" s="65"/>
      <c r="G108" s="1"/>
    </row>
    <row r="109" spans="1:9" x14ac:dyDescent="0.25">
      <c r="A109" s="14"/>
      <c r="B109" s="4" t="s">
        <v>184</v>
      </c>
      <c r="C109" s="43" t="s">
        <v>55</v>
      </c>
      <c r="D109" s="44" t="s">
        <v>5</v>
      </c>
      <c r="E109" s="55">
        <v>168178.98</v>
      </c>
      <c r="F109" s="65"/>
      <c r="G109" s="1"/>
    </row>
    <row r="110" spans="1:9" x14ac:dyDescent="0.25">
      <c r="A110" s="14"/>
      <c r="B110" s="4"/>
      <c r="C110" s="43" t="s">
        <v>213</v>
      </c>
      <c r="D110" s="44"/>
      <c r="E110" s="56">
        <f>E108-E109</f>
        <v>6472</v>
      </c>
      <c r="F110" s="66"/>
    </row>
    <row r="111" spans="1:9" x14ac:dyDescent="0.25">
      <c r="A111" s="14"/>
      <c r="B111" s="4"/>
      <c r="C111" s="49" t="s">
        <v>148</v>
      </c>
      <c r="D111" s="44"/>
      <c r="E111" s="57"/>
      <c r="F111" s="65"/>
    </row>
    <row r="112" spans="1:9" x14ac:dyDescent="0.25">
      <c r="A112" s="14"/>
      <c r="B112" s="4"/>
      <c r="C112" s="43" t="s">
        <v>22</v>
      </c>
      <c r="D112" s="44" t="s">
        <v>215</v>
      </c>
      <c r="E112" s="71">
        <v>223</v>
      </c>
      <c r="F112" s="65"/>
    </row>
    <row r="113" spans="1:6" x14ac:dyDescent="0.25">
      <c r="A113" s="14"/>
      <c r="B113" s="4"/>
      <c r="C113" s="43" t="s">
        <v>157</v>
      </c>
      <c r="D113" s="44" t="s">
        <v>5</v>
      </c>
      <c r="E113" s="55">
        <v>635516.11</v>
      </c>
      <c r="F113" s="65"/>
    </row>
    <row r="114" spans="1:6" x14ac:dyDescent="0.25">
      <c r="A114" s="14"/>
      <c r="B114" s="4" t="s">
        <v>184</v>
      </c>
      <c r="C114" s="43" t="s">
        <v>158</v>
      </c>
      <c r="D114" s="44" t="s">
        <v>5</v>
      </c>
      <c r="E114" s="32">
        <v>632059.15</v>
      </c>
      <c r="F114" s="65"/>
    </row>
    <row r="115" spans="1:6" x14ac:dyDescent="0.25">
      <c r="A115" s="14"/>
      <c r="B115" s="4" t="s">
        <v>128</v>
      </c>
      <c r="C115" s="43" t="s">
        <v>213</v>
      </c>
      <c r="D115" s="44" t="s">
        <v>5</v>
      </c>
      <c r="E115" s="32">
        <f>E113-E114</f>
        <v>3456.9599999999627</v>
      </c>
      <c r="F115" s="70"/>
    </row>
    <row r="116" spans="1:6" x14ac:dyDescent="0.25">
      <c r="A116" s="14"/>
      <c r="B116" s="4"/>
      <c r="C116" s="43"/>
      <c r="D116" s="44"/>
      <c r="E116" s="32"/>
    </row>
    <row r="117" spans="1:6" x14ac:dyDescent="0.25">
      <c r="A117" s="14"/>
      <c r="B117" s="4"/>
      <c r="C117" s="49" t="s">
        <v>147</v>
      </c>
      <c r="D117" s="44"/>
      <c r="E117" s="32"/>
    </row>
    <row r="118" spans="1:6" x14ac:dyDescent="0.25">
      <c r="A118" s="14"/>
      <c r="B118" s="4"/>
      <c r="C118" s="43" t="s">
        <v>22</v>
      </c>
      <c r="D118" s="44" t="s">
        <v>215</v>
      </c>
      <c r="E118" s="72">
        <v>325</v>
      </c>
    </row>
    <row r="119" spans="1:6" x14ac:dyDescent="0.25">
      <c r="A119" s="14"/>
      <c r="B119" s="4"/>
      <c r="C119" s="43" t="s">
        <v>157</v>
      </c>
      <c r="D119" s="44" t="s">
        <v>5</v>
      </c>
      <c r="E119" s="55">
        <v>924051.95</v>
      </c>
      <c r="F119" s="65"/>
    </row>
    <row r="120" spans="1:6" x14ac:dyDescent="0.25">
      <c r="A120" s="14"/>
      <c r="B120" s="4" t="s">
        <v>129</v>
      </c>
      <c r="C120" s="43" t="s">
        <v>158</v>
      </c>
      <c r="D120" s="44" t="s">
        <v>5</v>
      </c>
      <c r="E120" s="32">
        <v>925391.9</v>
      </c>
      <c r="F120" s="65"/>
    </row>
    <row r="121" spans="1:6" x14ac:dyDescent="0.25">
      <c r="A121" s="14"/>
      <c r="B121" s="4" t="s">
        <v>130</v>
      </c>
      <c r="C121" s="43" t="s">
        <v>213</v>
      </c>
      <c r="D121" s="44" t="s">
        <v>5</v>
      </c>
      <c r="E121" s="32">
        <v>1539.95</v>
      </c>
      <c r="F121" s="70"/>
    </row>
    <row r="122" spans="1:6" x14ac:dyDescent="0.25">
      <c r="A122" s="14"/>
      <c r="B122" s="4"/>
      <c r="C122" s="43"/>
      <c r="D122" s="44"/>
      <c r="E122" s="32"/>
      <c r="F122" s="65"/>
    </row>
    <row r="123" spans="1:6" x14ac:dyDescent="0.25">
      <c r="A123" s="14"/>
      <c r="B123" s="51"/>
      <c r="C123" s="49" t="s">
        <v>52</v>
      </c>
      <c r="D123" s="44"/>
      <c r="E123" s="32"/>
    </row>
    <row r="124" spans="1:6" x14ac:dyDescent="0.25">
      <c r="A124" s="14"/>
      <c r="B124" s="4"/>
      <c r="C124" s="43" t="s">
        <v>22</v>
      </c>
      <c r="D124" s="44" t="s">
        <v>216</v>
      </c>
      <c r="E124" s="73">
        <v>2709</v>
      </c>
    </row>
    <row r="125" spans="1:6" x14ac:dyDescent="0.25">
      <c r="A125" s="14"/>
      <c r="B125" s="4" t="s">
        <v>131</v>
      </c>
      <c r="C125" s="43" t="s">
        <v>157</v>
      </c>
      <c r="D125" s="44" t="s">
        <v>5</v>
      </c>
      <c r="E125" s="78">
        <v>27951.83</v>
      </c>
      <c r="F125" s="65"/>
    </row>
    <row r="126" spans="1:6" x14ac:dyDescent="0.25">
      <c r="A126" s="14"/>
      <c r="B126" s="4" t="s">
        <v>222</v>
      </c>
      <c r="C126" s="43" t="s">
        <v>158</v>
      </c>
      <c r="D126" s="44" t="s">
        <v>5</v>
      </c>
      <c r="E126" s="78">
        <v>28416.5</v>
      </c>
      <c r="F126" s="65"/>
    </row>
    <row r="127" spans="1:6" x14ac:dyDescent="0.25">
      <c r="A127" s="14"/>
      <c r="B127" s="4"/>
      <c r="C127" s="43" t="s">
        <v>213</v>
      </c>
      <c r="D127" s="44" t="s">
        <v>5</v>
      </c>
      <c r="E127" s="62">
        <v>464.07</v>
      </c>
      <c r="F127" s="66"/>
    </row>
    <row r="128" spans="1:6" x14ac:dyDescent="0.25">
      <c r="A128" s="14"/>
      <c r="B128" s="4"/>
      <c r="C128" s="43"/>
      <c r="D128" s="44"/>
      <c r="E128" s="56"/>
    </row>
    <row r="129" spans="1:6" x14ac:dyDescent="0.25">
      <c r="A129" s="14"/>
      <c r="B129" s="4"/>
      <c r="C129" s="49" t="s">
        <v>149</v>
      </c>
      <c r="D129" s="44"/>
      <c r="E129" s="32"/>
    </row>
    <row r="130" spans="1:6" x14ac:dyDescent="0.25">
      <c r="A130" s="14"/>
      <c r="B130" s="4"/>
      <c r="C130" s="43" t="s">
        <v>22</v>
      </c>
      <c r="D130" s="44" t="s">
        <v>214</v>
      </c>
      <c r="E130" s="73">
        <v>26938</v>
      </c>
    </row>
    <row r="131" spans="1:6" x14ac:dyDescent="0.25">
      <c r="A131" s="14"/>
      <c r="B131" s="4" t="s">
        <v>223</v>
      </c>
      <c r="C131" s="43" t="s">
        <v>23</v>
      </c>
      <c r="D131" s="44" t="s">
        <v>5</v>
      </c>
      <c r="E131" s="55">
        <v>25661.39</v>
      </c>
      <c r="F131" s="65"/>
    </row>
    <row r="132" spans="1:6" x14ac:dyDescent="0.25">
      <c r="A132" s="14"/>
      <c r="B132" s="4" t="s">
        <v>224</v>
      </c>
      <c r="C132" s="43" t="s">
        <v>24</v>
      </c>
      <c r="D132" s="44" t="s">
        <v>5</v>
      </c>
      <c r="E132" s="55">
        <v>28771.59</v>
      </c>
      <c r="F132" s="65"/>
    </row>
    <row r="133" spans="1:6" x14ac:dyDescent="0.25">
      <c r="A133" s="14"/>
      <c r="B133" s="4"/>
      <c r="C133" s="43" t="s">
        <v>195</v>
      </c>
      <c r="D133" s="44" t="s">
        <v>5</v>
      </c>
      <c r="E133" s="32">
        <v>3170.2</v>
      </c>
      <c r="F133" s="70"/>
    </row>
    <row r="134" spans="1:6" x14ac:dyDescent="0.25">
      <c r="A134" s="14"/>
      <c r="B134" s="4"/>
      <c r="C134" s="43"/>
      <c r="D134" s="44"/>
      <c r="E134" s="32"/>
    </row>
    <row r="135" spans="1:6" x14ac:dyDescent="0.25">
      <c r="A135" s="14"/>
      <c r="B135" s="4"/>
      <c r="C135" s="49" t="s">
        <v>143</v>
      </c>
      <c r="D135" s="44"/>
      <c r="E135" s="32"/>
    </row>
    <row r="136" spans="1:6" x14ac:dyDescent="0.25">
      <c r="A136" s="14"/>
      <c r="B136" s="4"/>
      <c r="C136" s="43" t="s">
        <v>22</v>
      </c>
      <c r="D136" s="44" t="s">
        <v>217</v>
      </c>
      <c r="E136" s="73">
        <v>6759</v>
      </c>
    </row>
    <row r="137" spans="1:6" x14ac:dyDescent="0.25">
      <c r="A137" s="14"/>
      <c r="B137" s="4" t="s">
        <v>185</v>
      </c>
      <c r="C137" s="43" t="s">
        <v>157</v>
      </c>
      <c r="D137" s="44" t="s">
        <v>5</v>
      </c>
      <c r="E137" s="55">
        <v>204810.82</v>
      </c>
      <c r="F137" s="65"/>
    </row>
    <row r="138" spans="1:6" x14ac:dyDescent="0.25">
      <c r="A138" s="14"/>
      <c r="B138" s="4" t="s">
        <v>186</v>
      </c>
      <c r="C138" s="43" t="s">
        <v>158</v>
      </c>
      <c r="D138" s="44" t="s">
        <v>5</v>
      </c>
      <c r="E138" s="56">
        <v>204634.99</v>
      </c>
      <c r="F138" s="65"/>
    </row>
    <row r="139" spans="1:6" x14ac:dyDescent="0.25">
      <c r="A139" s="14"/>
      <c r="B139" s="4"/>
      <c r="C139" s="43" t="s">
        <v>213</v>
      </c>
      <c r="D139" s="44" t="s">
        <v>5</v>
      </c>
      <c r="E139" s="62">
        <f>E137-E138</f>
        <v>175.8300000000163</v>
      </c>
      <c r="F139" s="66"/>
    </row>
    <row r="140" spans="1:6" x14ac:dyDescent="0.25">
      <c r="A140" s="14"/>
      <c r="B140" s="4"/>
      <c r="C140" s="43"/>
      <c r="D140" s="44"/>
      <c r="E140" s="62"/>
    </row>
    <row r="141" spans="1:6" x14ac:dyDescent="0.25">
      <c r="A141" s="14"/>
      <c r="B141" s="4"/>
      <c r="C141" s="49" t="s">
        <v>145</v>
      </c>
      <c r="D141" s="44"/>
      <c r="E141" s="56"/>
    </row>
    <row r="142" spans="1:6" x14ac:dyDescent="0.25">
      <c r="A142" s="14"/>
      <c r="B142" s="4"/>
      <c r="C142" s="43" t="s">
        <v>22</v>
      </c>
      <c r="D142" s="44" t="s">
        <v>217</v>
      </c>
      <c r="E142" s="74">
        <v>3773</v>
      </c>
    </row>
    <row r="143" spans="1:6" x14ac:dyDescent="0.25">
      <c r="A143" s="14"/>
      <c r="B143" s="4" t="s">
        <v>187</v>
      </c>
      <c r="C143" s="43" t="s">
        <v>157</v>
      </c>
      <c r="D143" s="68" t="s">
        <v>5</v>
      </c>
      <c r="E143" s="78">
        <v>114312.71</v>
      </c>
      <c r="F143" s="65"/>
    </row>
    <row r="144" spans="1:6" x14ac:dyDescent="0.25">
      <c r="A144" s="14"/>
      <c r="B144" s="4" t="s">
        <v>132</v>
      </c>
      <c r="C144" s="43" t="s">
        <v>158</v>
      </c>
      <c r="D144" s="68" t="s">
        <v>5</v>
      </c>
      <c r="E144" s="62">
        <v>113450.7</v>
      </c>
      <c r="F144" s="65"/>
    </row>
    <row r="145" spans="1:6" x14ac:dyDescent="0.25">
      <c r="A145" s="14"/>
      <c r="B145" s="4"/>
      <c r="C145" s="43" t="s">
        <v>213</v>
      </c>
      <c r="D145" s="68" t="s">
        <v>5</v>
      </c>
      <c r="E145" s="62">
        <f>E143-E144</f>
        <v>862.01000000000931</v>
      </c>
      <c r="F145" s="66"/>
    </row>
    <row r="146" spans="1:6" x14ac:dyDescent="0.25">
      <c r="A146" s="14"/>
      <c r="B146" s="4"/>
      <c r="C146" s="43"/>
      <c r="D146" s="68"/>
      <c r="E146" s="62"/>
      <c r="F146" s="65"/>
    </row>
    <row r="147" spans="1:6" x14ac:dyDescent="0.25">
      <c r="A147" s="14"/>
      <c r="B147" s="4"/>
      <c r="C147" s="49" t="s">
        <v>150</v>
      </c>
      <c r="D147" s="44"/>
      <c r="E147" s="69"/>
    </row>
    <row r="148" spans="1:6" x14ac:dyDescent="0.25">
      <c r="A148" s="14"/>
      <c r="B148" s="4"/>
      <c r="C148" s="43" t="s">
        <v>22</v>
      </c>
      <c r="D148" s="44" t="s">
        <v>214</v>
      </c>
      <c r="E148" s="73">
        <v>27939</v>
      </c>
    </row>
    <row r="149" spans="1:6" x14ac:dyDescent="0.25">
      <c r="A149" s="14"/>
      <c r="B149" s="4" t="s">
        <v>133</v>
      </c>
      <c r="C149" s="43" t="s">
        <v>54</v>
      </c>
      <c r="D149" s="44" t="s">
        <v>5</v>
      </c>
      <c r="E149" s="55">
        <v>42266.44</v>
      </c>
      <c r="F149" s="65"/>
    </row>
    <row r="150" spans="1:6" x14ac:dyDescent="0.25">
      <c r="A150" s="14"/>
      <c r="B150" s="4" t="s">
        <v>134</v>
      </c>
      <c r="C150" s="43" t="s">
        <v>55</v>
      </c>
      <c r="D150" s="44" t="s">
        <v>5</v>
      </c>
      <c r="E150" s="55">
        <v>43810.44</v>
      </c>
      <c r="F150" s="65"/>
    </row>
    <row r="151" spans="1:6" x14ac:dyDescent="0.25">
      <c r="A151" s="14"/>
      <c r="B151" s="4" t="s">
        <v>135</v>
      </c>
      <c r="C151" s="43" t="s">
        <v>213</v>
      </c>
      <c r="D151" s="44" t="s">
        <v>5</v>
      </c>
      <c r="E151" s="58">
        <v>1565</v>
      </c>
      <c r="F151" s="67"/>
    </row>
    <row r="152" spans="1:6" x14ac:dyDescent="0.25">
      <c r="A152" s="14"/>
      <c r="B152" s="4"/>
      <c r="C152" s="43"/>
      <c r="D152" s="44"/>
      <c r="E152" s="58"/>
    </row>
    <row r="153" spans="1:6" x14ac:dyDescent="0.25">
      <c r="A153" s="14"/>
      <c r="B153" s="4"/>
      <c r="C153" s="49" t="s">
        <v>49</v>
      </c>
      <c r="D153" s="44"/>
      <c r="E153" s="58"/>
    </row>
    <row r="154" spans="1:6" x14ac:dyDescent="0.25">
      <c r="A154" s="14"/>
      <c r="B154" s="4"/>
      <c r="C154" s="43" t="s">
        <v>22</v>
      </c>
      <c r="D154" s="44" t="s">
        <v>216</v>
      </c>
      <c r="E154" s="73">
        <v>10557</v>
      </c>
    </row>
    <row r="155" spans="1:6" x14ac:dyDescent="0.25">
      <c r="A155" s="14"/>
      <c r="B155" s="4" t="s">
        <v>136</v>
      </c>
      <c r="C155" s="43" t="s">
        <v>157</v>
      </c>
      <c r="D155" s="44" t="s">
        <v>5</v>
      </c>
      <c r="E155" s="55">
        <v>253892.63</v>
      </c>
      <c r="F155" s="65"/>
    </row>
    <row r="156" spans="1:6" x14ac:dyDescent="0.25">
      <c r="A156" s="14"/>
      <c r="B156" s="4" t="s">
        <v>188</v>
      </c>
      <c r="C156" s="43" t="s">
        <v>158</v>
      </c>
      <c r="D156" s="44" t="s">
        <v>5</v>
      </c>
      <c r="E156" s="55">
        <v>255824.07</v>
      </c>
      <c r="F156" s="65"/>
    </row>
    <row r="157" spans="1:6" x14ac:dyDescent="0.25">
      <c r="A157" s="14"/>
      <c r="B157" s="4" t="s">
        <v>189</v>
      </c>
      <c r="C157" s="43" t="s">
        <v>213</v>
      </c>
      <c r="D157" s="44" t="s">
        <v>5</v>
      </c>
      <c r="E157" s="58">
        <v>2931.44</v>
      </c>
      <c r="F157" s="67"/>
    </row>
    <row r="158" spans="1:6" x14ac:dyDescent="0.25">
      <c r="A158" s="14"/>
      <c r="B158" s="4"/>
      <c r="C158" s="43"/>
      <c r="D158" s="44"/>
      <c r="E158" s="58"/>
      <c r="F158" s="65"/>
    </row>
    <row r="159" spans="1:6" x14ac:dyDescent="0.25">
      <c r="A159" s="14"/>
      <c r="B159" s="51"/>
      <c r="C159" s="49" t="s">
        <v>151</v>
      </c>
      <c r="D159" s="44"/>
      <c r="E159" s="32"/>
    </row>
    <row r="160" spans="1:6" x14ac:dyDescent="0.25">
      <c r="A160" s="14"/>
      <c r="B160" s="51"/>
      <c r="C160" s="43" t="s">
        <v>22</v>
      </c>
      <c r="D160" s="44" t="s">
        <v>218</v>
      </c>
      <c r="E160" s="72">
        <v>122864</v>
      </c>
    </row>
    <row r="161" spans="1:6" x14ac:dyDescent="0.25">
      <c r="A161" s="14"/>
      <c r="B161" s="51"/>
      <c r="C161" s="43" t="s">
        <v>157</v>
      </c>
      <c r="D161" s="44" t="s">
        <v>5</v>
      </c>
      <c r="E161" s="55">
        <v>622919.31999999995</v>
      </c>
      <c r="F161" s="65"/>
    </row>
    <row r="162" spans="1:6" x14ac:dyDescent="0.25">
      <c r="A162" s="14"/>
      <c r="B162" s="51" t="s">
        <v>190</v>
      </c>
      <c r="C162" s="43" t="s">
        <v>158</v>
      </c>
      <c r="D162" s="44" t="s">
        <v>5</v>
      </c>
      <c r="E162" s="55">
        <v>608994.21</v>
      </c>
      <c r="F162" s="65"/>
    </row>
    <row r="163" spans="1:6" x14ac:dyDescent="0.25">
      <c r="A163" s="14"/>
      <c r="B163" s="51" t="s">
        <v>191</v>
      </c>
      <c r="C163" s="43" t="s">
        <v>213</v>
      </c>
      <c r="D163" s="44" t="s">
        <v>5</v>
      </c>
      <c r="E163" s="62">
        <f>E161-E162</f>
        <v>13925.109999999986</v>
      </c>
      <c r="F163" s="66"/>
    </row>
    <row r="164" spans="1:6" x14ac:dyDescent="0.25">
      <c r="A164" s="14"/>
      <c r="B164" s="51"/>
      <c r="C164" s="43"/>
      <c r="D164" s="44"/>
      <c r="E164" s="56"/>
    </row>
    <row r="165" spans="1:6" x14ac:dyDescent="0.25">
      <c r="A165" s="14"/>
      <c r="B165" s="51"/>
      <c r="C165" s="49" t="s">
        <v>153</v>
      </c>
      <c r="D165" s="44"/>
      <c r="E165" s="55"/>
    </row>
    <row r="166" spans="1:6" x14ac:dyDescent="0.25">
      <c r="A166" s="14"/>
      <c r="B166" s="51"/>
      <c r="C166" s="43" t="s">
        <v>22</v>
      </c>
      <c r="D166" s="44" t="s">
        <v>218</v>
      </c>
      <c r="E166" s="75">
        <v>27939</v>
      </c>
    </row>
    <row r="167" spans="1:6" x14ac:dyDescent="0.25">
      <c r="A167" s="14"/>
      <c r="B167" s="51"/>
      <c r="C167" s="43" t="s">
        <v>54</v>
      </c>
      <c r="D167" s="44" t="s">
        <v>5</v>
      </c>
      <c r="E167" s="56">
        <v>68578.42</v>
      </c>
    </row>
    <row r="168" spans="1:6" x14ac:dyDescent="0.25">
      <c r="A168" s="14"/>
      <c r="B168" s="51" t="s">
        <v>192</v>
      </c>
      <c r="C168" s="43" t="s">
        <v>55</v>
      </c>
      <c r="D168" s="44" t="s">
        <v>5</v>
      </c>
      <c r="E168" s="56">
        <v>68278.429999999993</v>
      </c>
      <c r="F168" s="65"/>
    </row>
    <row r="169" spans="1:6" x14ac:dyDescent="0.25">
      <c r="A169" s="14"/>
      <c r="B169" s="51" t="s">
        <v>193</v>
      </c>
      <c r="C169" s="43" t="s">
        <v>213</v>
      </c>
      <c r="D169" s="44"/>
      <c r="E169" s="62">
        <v>299.99</v>
      </c>
      <c r="F169" s="66"/>
    </row>
    <row r="170" spans="1:6" x14ac:dyDescent="0.25">
      <c r="A170" s="14"/>
      <c r="B170" s="51"/>
      <c r="C170" s="43"/>
      <c r="D170" s="44"/>
      <c r="E170" s="32"/>
    </row>
    <row r="171" spans="1:6" x14ac:dyDescent="0.25">
      <c r="A171" s="14"/>
      <c r="B171" s="4"/>
      <c r="C171" s="49" t="s">
        <v>152</v>
      </c>
      <c r="D171" s="44"/>
      <c r="E171" s="57"/>
    </row>
    <row r="172" spans="1:6" x14ac:dyDescent="0.25">
      <c r="A172" s="14"/>
      <c r="B172" s="4" t="s">
        <v>194</v>
      </c>
      <c r="C172" s="43" t="s">
        <v>157</v>
      </c>
      <c r="D172" s="44" t="s">
        <v>5</v>
      </c>
      <c r="E172" s="78">
        <v>240264.37</v>
      </c>
      <c r="F172" s="65"/>
    </row>
    <row r="173" spans="1:6" x14ac:dyDescent="0.25">
      <c r="A173" s="14"/>
      <c r="B173" s="4" t="s">
        <v>225</v>
      </c>
      <c r="C173" s="43" t="s">
        <v>158</v>
      </c>
      <c r="D173" s="44" t="s">
        <v>5</v>
      </c>
      <c r="E173" s="62">
        <v>227018.3</v>
      </c>
      <c r="F173" s="65"/>
    </row>
    <row r="174" spans="1:6" x14ac:dyDescent="0.25">
      <c r="A174" s="14"/>
      <c r="B174" s="4" t="s">
        <v>226</v>
      </c>
      <c r="C174" s="43" t="s">
        <v>213</v>
      </c>
      <c r="D174" s="44" t="s">
        <v>5</v>
      </c>
      <c r="E174" s="62">
        <v>13246.07</v>
      </c>
      <c r="F174" s="66"/>
    </row>
    <row r="175" spans="1:6" x14ac:dyDescent="0.25">
      <c r="A175" s="14"/>
      <c r="B175" s="4"/>
      <c r="C175" s="43"/>
      <c r="D175" s="44"/>
      <c r="E175" s="32"/>
    </row>
    <row r="176" spans="1:6" ht="29.25" x14ac:dyDescent="0.25">
      <c r="A176" s="8">
        <v>5</v>
      </c>
      <c r="B176" s="10"/>
      <c r="C176" s="31" t="s">
        <v>33</v>
      </c>
      <c r="D176" s="29"/>
      <c r="E176" s="32"/>
    </row>
    <row r="177" spans="1:5" x14ac:dyDescent="0.25">
      <c r="A177" s="14"/>
      <c r="B177" s="4" t="s">
        <v>227</v>
      </c>
      <c r="C177" s="30" t="s">
        <v>26</v>
      </c>
      <c r="D177" s="29" t="s">
        <v>5</v>
      </c>
      <c r="E177" s="32">
        <v>192741.84</v>
      </c>
    </row>
    <row r="178" spans="1:5" x14ac:dyDescent="0.25">
      <c r="A178" s="14"/>
      <c r="B178" s="4" t="s">
        <v>228</v>
      </c>
      <c r="C178" s="30" t="s">
        <v>27</v>
      </c>
      <c r="D178" s="29" t="s">
        <v>5</v>
      </c>
      <c r="E178" s="32">
        <v>19430.64</v>
      </c>
    </row>
    <row r="179" spans="1:5" x14ac:dyDescent="0.25">
      <c r="A179" s="14"/>
      <c r="B179" s="4" t="s">
        <v>229</v>
      </c>
      <c r="C179" s="30" t="s">
        <v>36</v>
      </c>
      <c r="D179" s="29" t="s">
        <v>5</v>
      </c>
      <c r="E179" s="32">
        <v>8618.9699999999993</v>
      </c>
    </row>
    <row r="180" spans="1:5" x14ac:dyDescent="0.25">
      <c r="A180" s="14"/>
      <c r="B180" s="4" t="s">
        <v>230</v>
      </c>
      <c r="C180" s="30" t="s">
        <v>28</v>
      </c>
      <c r="D180" s="29" t="s">
        <v>5</v>
      </c>
      <c r="E180" s="32">
        <v>196363</v>
      </c>
    </row>
    <row r="181" spans="1:5" x14ac:dyDescent="0.25">
      <c r="A181" s="15"/>
      <c r="B181" s="4" t="s">
        <v>231</v>
      </c>
      <c r="C181" s="30" t="s">
        <v>29</v>
      </c>
      <c r="D181" s="29" t="s">
        <v>5</v>
      </c>
      <c r="E181" s="32">
        <v>196363</v>
      </c>
    </row>
    <row r="182" spans="1:5" x14ac:dyDescent="0.25">
      <c r="C182" s="33"/>
      <c r="D182" s="34"/>
      <c r="E182" s="79"/>
    </row>
    <row r="183" spans="1:5" x14ac:dyDescent="0.25">
      <c r="C183" s="33" t="s">
        <v>233</v>
      </c>
      <c r="D183" s="80"/>
    </row>
    <row r="184" spans="1:5" x14ac:dyDescent="0.25">
      <c r="C184" s="33"/>
      <c r="D184" s="34"/>
    </row>
    <row r="185" spans="1:5" x14ac:dyDescent="0.25">
      <c r="C185" s="33"/>
      <c r="D185" s="34"/>
    </row>
    <row r="186" spans="1:5" x14ac:dyDescent="0.25">
      <c r="C186" s="33"/>
      <c r="D186" s="34"/>
    </row>
    <row r="187" spans="1:5" x14ac:dyDescent="0.25">
      <c r="C187" s="33"/>
      <c r="D187" s="34"/>
    </row>
    <row r="188" spans="1:5" x14ac:dyDescent="0.25">
      <c r="C188" s="33"/>
      <c r="D188" s="34"/>
    </row>
    <row r="189" spans="1:5" x14ac:dyDescent="0.25">
      <c r="C189" s="33"/>
      <c r="D189" s="34"/>
    </row>
    <row r="190" spans="1:5" x14ac:dyDescent="0.25">
      <c r="C190" s="33"/>
      <c r="D190" s="34"/>
    </row>
    <row r="191" spans="1:5" x14ac:dyDescent="0.25">
      <c r="C191" s="33"/>
      <c r="D191" s="34"/>
    </row>
    <row r="192" spans="1:5" x14ac:dyDescent="0.25">
      <c r="C192" s="33"/>
      <c r="D192" s="34"/>
    </row>
    <row r="193" spans="3:4" x14ac:dyDescent="0.25">
      <c r="C193" s="33"/>
      <c r="D193" s="34"/>
    </row>
    <row r="194" spans="3:4" x14ac:dyDescent="0.25">
      <c r="C194" s="33"/>
      <c r="D194" s="34"/>
    </row>
    <row r="195" spans="3:4" x14ac:dyDescent="0.25">
      <c r="C195" s="33"/>
      <c r="D195" s="34"/>
    </row>
    <row r="196" spans="3:4" x14ac:dyDescent="0.25">
      <c r="C196" s="33"/>
      <c r="D196" s="34"/>
    </row>
    <row r="197" spans="3:4" x14ac:dyDescent="0.25">
      <c r="C197" s="33"/>
      <c r="D197" s="34"/>
    </row>
    <row r="198" spans="3:4" x14ac:dyDescent="0.25">
      <c r="C198" s="33"/>
      <c r="D198" s="34"/>
    </row>
    <row r="199" spans="3:4" x14ac:dyDescent="0.25">
      <c r="C199" s="33"/>
      <c r="D199" s="34"/>
    </row>
    <row r="200" spans="3:4" x14ac:dyDescent="0.25">
      <c r="C200" s="33"/>
      <c r="D200" s="34"/>
    </row>
    <row r="201" spans="3:4" x14ac:dyDescent="0.25">
      <c r="C201" s="33"/>
      <c r="D201" s="34"/>
    </row>
    <row r="202" spans="3:4" x14ac:dyDescent="0.25">
      <c r="C202" s="33"/>
      <c r="D202" s="34"/>
    </row>
    <row r="203" spans="3:4" x14ac:dyDescent="0.25">
      <c r="C203" s="33"/>
      <c r="D203" s="34"/>
    </row>
    <row r="204" spans="3:4" x14ac:dyDescent="0.25">
      <c r="C204" s="33"/>
      <c r="D204" s="34"/>
    </row>
    <row r="205" spans="3:4" x14ac:dyDescent="0.25">
      <c r="C205" s="33"/>
      <c r="D205" s="34"/>
    </row>
    <row r="206" spans="3:4" x14ac:dyDescent="0.25">
      <c r="C206" s="33"/>
      <c r="D206" s="34"/>
    </row>
    <row r="207" spans="3:4" x14ac:dyDescent="0.25">
      <c r="C207" s="33"/>
      <c r="D207" s="34"/>
    </row>
    <row r="208" spans="3:4" x14ac:dyDescent="0.25">
      <c r="C208" s="33"/>
      <c r="D208" s="34"/>
    </row>
    <row r="209" spans="3:4" x14ac:dyDescent="0.25">
      <c r="C209" s="33"/>
      <c r="D209" s="34"/>
    </row>
    <row r="210" spans="3:4" x14ac:dyDescent="0.25">
      <c r="C210" s="33"/>
      <c r="D210" s="34"/>
    </row>
    <row r="211" spans="3:4" x14ac:dyDescent="0.25">
      <c r="C211" s="33"/>
      <c r="D211" s="34"/>
    </row>
    <row r="212" spans="3:4" x14ac:dyDescent="0.25">
      <c r="C212" s="33"/>
      <c r="D212" s="34"/>
    </row>
  </sheetData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Пользователь</cp:lastModifiedBy>
  <cp:lastPrinted>2024-03-15T20:47:34Z</cp:lastPrinted>
  <dcterms:created xsi:type="dcterms:W3CDTF">2019-02-24T15:29:13Z</dcterms:created>
  <dcterms:modified xsi:type="dcterms:W3CDTF">2024-03-29T06:31:10Z</dcterms:modified>
</cp:coreProperties>
</file>